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4.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drawings/drawing5.xml" ContentType="application/vnd.openxmlformats-officedocument.drawing+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6.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drawings/drawing7.xml" ContentType="application/vnd.openxmlformats-officedocument.drawing+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チェックリスト_最終\Excelﾌﾞｯｸ\"/>
    </mc:Choice>
  </mc:AlternateContent>
  <xr:revisionPtr revIDLastSave="0" documentId="13_ncr:1_{DE55DEB9-1E1D-4C85-B1E1-2E5F33FAACA1}" xr6:coauthVersionLast="47" xr6:coauthVersionMax="47" xr10:uidLastSave="{00000000-0000-0000-0000-000000000000}"/>
  <bookViews>
    <workbookView xWindow="2730" yWindow="2370" windowWidth="14820" windowHeight="13830" tabRatio="779" xr2:uid="{22062B83-CB2E-42DF-9FBE-1A95E7B17CCA}"/>
  </bookViews>
  <sheets>
    <sheet name="ﾁｪｯｸﾘｽﾄ表紙 " sheetId="62" r:id="rId1"/>
    <sheet name="ﾁｪｯｸﾘｽﾄ記入表1" sheetId="53" r:id="rId2"/>
    <sheet name="ﾁｪｯｸﾘｽﾄ記入表2" sheetId="54" r:id="rId3"/>
    <sheet name="ﾁｪｯｸﾘｽﾄ記入表3" sheetId="55" r:id="rId4"/>
    <sheet name="表1" sheetId="56" r:id="rId5"/>
    <sheet name="表2" sheetId="57" r:id="rId6"/>
    <sheet name="表3" sheetId="58" r:id="rId7"/>
    <sheet name="表4" sheetId="59" r:id="rId8"/>
    <sheet name="表5" sheetId="60" r:id="rId9"/>
    <sheet name="表6" sheetId="61" r:id="rId10"/>
    <sheet name="環境目標" sheetId="64" r:id="rId11"/>
  </sheets>
  <definedNames>
    <definedName name="_xlnm.Print_Area" localSheetId="1">ﾁｪｯｸﾘｽﾄ記入表1!$A$1:$F$30</definedName>
    <definedName name="_xlnm.Print_Area" localSheetId="2">ﾁｪｯｸﾘｽﾄ記入表2!$A$1:$F$35</definedName>
    <definedName name="_xlnm.Print_Area" localSheetId="3">ﾁｪｯｸﾘｽﾄ記入表3!$A$1:$F$27</definedName>
    <definedName name="_xlnm.Print_Area" localSheetId="10">環境目標!$B$2:$X$24</definedName>
    <definedName name="_xlnm.Print_Area" localSheetId="4">表1!$B$1:$AF$33</definedName>
    <definedName name="_xlnm.Print_Area" localSheetId="5">表2!$B$1:$AA$28</definedName>
    <definedName name="_xlnm.Print_Area" localSheetId="6">表3!$A$1:$F$20</definedName>
    <definedName name="_xlnm.Print_Area" localSheetId="7">表4!$A$1:$F$12</definedName>
    <definedName name="_xlnm.Print_Area" localSheetId="8">表5!$A$1:$F$12</definedName>
    <definedName name="_xlnm.Print_Area" localSheetId="9">表6!$B$1:$AC$33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61" l="1"/>
  <c r="R28" i="61"/>
  <c r="R27" i="61"/>
  <c r="R26" i="61"/>
  <c r="R25" i="61"/>
  <c r="R24" i="61"/>
  <c r="R23" i="61"/>
  <c r="R22" i="61"/>
  <c r="R21" i="61"/>
  <c r="R20" i="61"/>
  <c r="R19" i="61"/>
  <c r="R18" i="61"/>
  <c r="R17" i="61"/>
  <c r="R16" i="61"/>
  <c r="R30" i="61" s="1"/>
  <c r="L29" i="61"/>
  <c r="L28" i="61"/>
  <c r="L27" i="61"/>
  <c r="L26" i="61"/>
  <c r="L25" i="61"/>
  <c r="L24" i="61"/>
  <c r="L23" i="61"/>
  <c r="L22" i="61"/>
  <c r="L21" i="61"/>
  <c r="L20" i="61"/>
  <c r="L19" i="61"/>
  <c r="L18" i="61"/>
  <c r="L17" i="61"/>
  <c r="L16" i="61"/>
  <c r="R15" i="61"/>
  <c r="L15" i="61"/>
  <c r="S20" i="64"/>
  <c r="S19" i="64"/>
  <c r="S18" i="64"/>
  <c r="S17" i="64"/>
  <c r="S16" i="64"/>
  <c r="S15" i="64"/>
  <c r="S14" i="64"/>
  <c r="S13" i="64"/>
  <c r="S12" i="64"/>
  <c r="J20" i="64"/>
  <c r="M20" i="64"/>
  <c r="J19" i="64"/>
  <c r="J18" i="64"/>
  <c r="J17" i="64"/>
  <c r="J16" i="64"/>
  <c r="M16" i="64"/>
  <c r="J15" i="64"/>
  <c r="J14" i="64"/>
  <c r="J13" i="64"/>
  <c r="J12" i="64"/>
  <c r="F20" i="64"/>
  <c r="F19" i="64"/>
  <c r="F18" i="64"/>
  <c r="F17" i="64"/>
  <c r="F16" i="64"/>
  <c r="F15" i="64"/>
  <c r="F14" i="64"/>
  <c r="F13" i="64"/>
  <c r="F12" i="64"/>
  <c r="C5" i="64"/>
  <c r="V5" i="64"/>
  <c r="R5" i="64"/>
  <c r="O5" i="64"/>
  <c r="K5" i="64"/>
  <c r="V4" i="64"/>
  <c r="R4" i="64"/>
  <c r="O4" i="64"/>
  <c r="K4" i="64"/>
  <c r="M10" i="64"/>
  <c r="G10" i="64"/>
  <c r="W2" i="61"/>
  <c r="D20" i="64"/>
  <c r="D19" i="64"/>
  <c r="D18" i="64"/>
  <c r="D17" i="64"/>
  <c r="D16" i="64"/>
  <c r="D15" i="64"/>
  <c r="D14" i="64"/>
  <c r="D13" i="64"/>
  <c r="D12" i="64"/>
  <c r="C20" i="64"/>
  <c r="C19" i="64"/>
  <c r="C18" i="64"/>
  <c r="C17" i="64"/>
  <c r="C16" i="64"/>
  <c r="C15" i="64"/>
  <c r="C14" i="64"/>
  <c r="C13" i="64"/>
  <c r="C12" i="64"/>
  <c r="B20" i="64"/>
  <c r="B19" i="64"/>
  <c r="B18" i="64"/>
  <c r="B17" i="64"/>
  <c r="B16" i="64"/>
  <c r="B15" i="64"/>
  <c r="B14" i="64"/>
  <c r="B13" i="64"/>
  <c r="B12" i="64"/>
  <c r="E1" i="58"/>
  <c r="V2" i="57"/>
  <c r="K25" i="57"/>
  <c r="K24" i="57"/>
  <c r="K23" i="57"/>
  <c r="K22" i="57"/>
  <c r="K21" i="57"/>
  <c r="P21" i="57"/>
  <c r="K20" i="57"/>
  <c r="P20" i="57"/>
  <c r="K19" i="57"/>
  <c r="P19" i="57"/>
  <c r="K18" i="57"/>
  <c r="P18" i="57"/>
  <c r="K17" i="57"/>
  <c r="P17" i="57"/>
  <c r="AG30" i="61"/>
  <c r="AH30" i="61"/>
  <c r="AH29" i="61"/>
  <c r="AF29" i="61"/>
  <c r="AH28" i="61"/>
  <c r="AF28" i="61"/>
  <c r="AH27" i="61"/>
  <c r="AF27" i="61"/>
  <c r="AH26" i="61"/>
  <c r="AF26" i="61"/>
  <c r="AH25" i="61"/>
  <c r="AF25" i="61"/>
  <c r="AH24" i="61"/>
  <c r="AF24" i="61"/>
  <c r="AH23" i="61"/>
  <c r="AF23" i="61"/>
  <c r="AH22" i="61"/>
  <c r="AF22" i="61"/>
  <c r="AH21" i="61"/>
  <c r="AF21" i="61"/>
  <c r="AH20" i="61"/>
  <c r="AF20" i="61"/>
  <c r="AH19" i="61"/>
  <c r="AF19" i="61"/>
  <c r="AH18" i="61"/>
  <c r="AF18" i="61"/>
  <c r="AH17" i="61"/>
  <c r="AF17" i="61"/>
  <c r="AF16" i="61"/>
  <c r="AH16" i="61"/>
  <c r="U16" i="61"/>
  <c r="AA16" i="61"/>
  <c r="AF15" i="61"/>
  <c r="AH15" i="61"/>
  <c r="U15" i="61"/>
  <c r="AA15" i="61"/>
  <c r="H30" i="61"/>
  <c r="G30" i="61"/>
  <c r="F30" i="61"/>
  <c r="E30" i="61"/>
  <c r="D30" i="61"/>
  <c r="C30" i="61"/>
  <c r="AF30" i="61"/>
  <c r="AA30" i="61"/>
  <c r="AA29" i="61"/>
  <c r="U29" i="61"/>
  <c r="AA28" i="61"/>
  <c r="U28" i="61"/>
  <c r="AA27" i="61"/>
  <c r="U27" i="61"/>
  <c r="AA26" i="61"/>
  <c r="U26" i="61"/>
  <c r="AA25" i="61"/>
  <c r="U25" i="61"/>
  <c r="AA24" i="61"/>
  <c r="U24" i="61"/>
  <c r="AA23" i="61"/>
  <c r="U23" i="61"/>
  <c r="AA22" i="61"/>
  <c r="U22" i="61"/>
  <c r="AA21" i="61"/>
  <c r="U21" i="61"/>
  <c r="AA20" i="61"/>
  <c r="U20" i="61"/>
  <c r="AA19" i="61"/>
  <c r="U19" i="61"/>
  <c r="AA18" i="61"/>
  <c r="U18" i="61"/>
  <c r="AA17" i="61"/>
  <c r="U17" i="61"/>
  <c r="P25" i="57"/>
  <c r="P24" i="57"/>
  <c r="P23" i="57"/>
  <c r="P22" i="57"/>
  <c r="AD25" i="56"/>
  <c r="O25" i="56"/>
  <c r="R25" i="56"/>
  <c r="U25" i="56"/>
  <c r="AA24" i="56"/>
  <c r="S25" i="57"/>
  <c r="P20" i="64"/>
  <c r="AA23" i="56"/>
  <c r="S24" i="57"/>
  <c r="P19" i="64"/>
  <c r="AA22" i="56"/>
  <c r="S23" i="57"/>
  <c r="P18" i="64"/>
  <c r="AA21" i="56"/>
  <c r="S22" i="57"/>
  <c r="P17" i="64"/>
  <c r="AA20" i="56"/>
  <c r="S21" i="57"/>
  <c r="P16" i="64"/>
  <c r="AA19" i="56"/>
  <c r="S20" i="57"/>
  <c r="P15" i="64"/>
  <c r="AA18" i="56"/>
  <c r="AA17" i="56"/>
  <c r="AD17" i="56"/>
  <c r="AA16" i="56"/>
  <c r="S17" i="57"/>
  <c r="AD16" i="56"/>
  <c r="U24" i="56"/>
  <c r="H25" i="57"/>
  <c r="H20" i="64"/>
  <c r="U23" i="56"/>
  <c r="H24" i="57"/>
  <c r="H19" i="64"/>
  <c r="M19" i="64"/>
  <c r="U22" i="56"/>
  <c r="H23" i="57"/>
  <c r="H18" i="64"/>
  <c r="U21" i="56"/>
  <c r="H22" i="57"/>
  <c r="U20" i="56"/>
  <c r="H21" i="57"/>
  <c r="H16" i="64"/>
  <c r="U19" i="56"/>
  <c r="H20" i="57"/>
  <c r="H15" i="64"/>
  <c r="U18" i="56"/>
  <c r="H19" i="57"/>
  <c r="H14" i="64"/>
  <c r="U17" i="56"/>
  <c r="H18" i="57"/>
  <c r="H13" i="64"/>
  <c r="U16" i="56"/>
  <c r="H17" i="57"/>
  <c r="H12" i="64"/>
  <c r="R24" i="56"/>
  <c r="E25" i="57"/>
  <c r="E20" i="64"/>
  <c r="R23" i="56"/>
  <c r="E24" i="57"/>
  <c r="E19" i="64"/>
  <c r="R22" i="56"/>
  <c r="E23" i="57"/>
  <c r="E18" i="64"/>
  <c r="G18" i="64"/>
  <c r="R21" i="56"/>
  <c r="E22" i="57"/>
  <c r="E17" i="64"/>
  <c r="R20" i="56"/>
  <c r="E21" i="57"/>
  <c r="E16" i="64"/>
  <c r="G21" i="57"/>
  <c r="R19" i="56"/>
  <c r="E20" i="57"/>
  <c r="E15" i="64"/>
  <c r="G15" i="64"/>
  <c r="R18" i="56"/>
  <c r="E19" i="57"/>
  <c r="E14" i="64"/>
  <c r="R17" i="56"/>
  <c r="E18" i="57"/>
  <c r="E13" i="64"/>
  <c r="G13" i="64"/>
  <c r="R16" i="56"/>
  <c r="E17" i="57"/>
  <c r="E12" i="64"/>
  <c r="E2" i="60"/>
  <c r="E2" i="59"/>
  <c r="D25" i="57"/>
  <c r="C25" i="57"/>
  <c r="B25" i="57"/>
  <c r="D24" i="57"/>
  <c r="C24" i="57"/>
  <c r="B24" i="57"/>
  <c r="D23" i="57"/>
  <c r="C23" i="57"/>
  <c r="B23" i="57"/>
  <c r="D22" i="57"/>
  <c r="C22" i="57"/>
  <c r="B22" i="57"/>
  <c r="D21" i="57"/>
  <c r="C21" i="57"/>
  <c r="B21" i="57"/>
  <c r="D20" i="57"/>
  <c r="C20" i="57"/>
  <c r="B20" i="57"/>
  <c r="D19" i="57"/>
  <c r="C19" i="57"/>
  <c r="B19" i="57"/>
  <c r="D18" i="57"/>
  <c r="C18" i="57"/>
  <c r="B18" i="57"/>
  <c r="D17" i="57"/>
  <c r="C17" i="57"/>
  <c r="B17" i="57"/>
  <c r="U30" i="61"/>
  <c r="AD20" i="56"/>
  <c r="AD24" i="56"/>
  <c r="G25" i="57"/>
  <c r="J25" i="57"/>
  <c r="J24" i="57"/>
  <c r="J20" i="57"/>
  <c r="G17" i="64"/>
  <c r="G20" i="57"/>
  <c r="M18" i="64"/>
  <c r="H17" i="64"/>
  <c r="J22" i="57"/>
  <c r="Y22" i="57"/>
  <c r="V17" i="64"/>
  <c r="Y21" i="57"/>
  <c r="V16" i="64"/>
  <c r="J23" i="57"/>
  <c r="Y20" i="57"/>
  <c r="V15" i="64"/>
  <c r="Y19" i="57"/>
  <c r="V14" i="64"/>
  <c r="M13" i="64"/>
  <c r="M17" i="64"/>
  <c r="J18" i="57"/>
  <c r="M14" i="64"/>
  <c r="Y25" i="57"/>
  <c r="V20" i="64"/>
  <c r="M15" i="64"/>
  <c r="Y24" i="57"/>
  <c r="V19" i="64"/>
  <c r="J19" i="57"/>
  <c r="Y23" i="57"/>
  <c r="V18" i="64"/>
  <c r="G16" i="64"/>
  <c r="G14" i="64"/>
  <c r="G19" i="57"/>
  <c r="G19" i="64"/>
  <c r="G24" i="57"/>
  <c r="G20" i="64"/>
  <c r="G23" i="57"/>
  <c r="G18" i="57"/>
  <c r="G22" i="57"/>
  <c r="J21" i="57"/>
  <c r="AD23" i="56"/>
  <c r="AD21" i="56"/>
  <c r="AD22" i="56"/>
  <c r="AD19" i="56"/>
  <c r="G12" i="64"/>
  <c r="G17" i="57"/>
  <c r="M12" i="64"/>
  <c r="J17" i="57"/>
  <c r="Y17" i="57"/>
  <c r="Y18" i="57"/>
  <c r="V13" i="64"/>
  <c r="S21" i="64"/>
  <c r="V12" i="64"/>
  <c r="P12" i="64"/>
  <c r="AA25" i="56"/>
  <c r="Y26" i="57"/>
  <c r="V21" i="64"/>
  <c r="S19" i="57"/>
  <c r="P14" i="64"/>
  <c r="AD18" i="56"/>
  <c r="S18" i="57"/>
  <c r="S26" i="57"/>
  <c r="V26" i="57"/>
  <c r="P13" i="64"/>
  <c r="P21" i="64"/>
  <c r="L30" i="61" l="1"/>
  <c r="O30" i="61" s="1"/>
</calcChain>
</file>

<file path=xl/sharedStrings.xml><?xml version="1.0" encoding="utf-8"?>
<sst xmlns="http://schemas.openxmlformats.org/spreadsheetml/2006/main" count="517" uniqueCount="306">
  <si>
    <t>機関種類</t>
    <rPh sb="0" eb="2">
      <t>キカン</t>
    </rPh>
    <rPh sb="2" eb="4">
      <t>シュルイ</t>
    </rPh>
    <phoneticPr fontId="2"/>
  </si>
  <si>
    <t>　　会社（事業所）の船舶の合計</t>
    <rPh sb="2" eb="4">
      <t>カイシャ</t>
    </rPh>
    <rPh sb="5" eb="8">
      <t>ジギョウショ</t>
    </rPh>
    <rPh sb="10" eb="12">
      <t>センパク</t>
    </rPh>
    <rPh sb="13" eb="15">
      <t>ゴウケイ</t>
    </rPh>
    <phoneticPr fontId="2"/>
  </si>
  <si>
    <t>改善率
％</t>
    <rPh sb="0" eb="2">
      <t>カイゼン</t>
    </rPh>
    <rPh sb="2" eb="3">
      <t>リツ</t>
    </rPh>
    <phoneticPr fontId="2"/>
  </si>
  <si>
    <t>状況に応じた減速航行の励行・最適ルートの選定</t>
    <rPh sb="0" eb="2">
      <t>ジョウキョウ</t>
    </rPh>
    <rPh sb="3" eb="4">
      <t>オウ</t>
    </rPh>
    <rPh sb="6" eb="8">
      <t>ゲンソク</t>
    </rPh>
    <rPh sb="8" eb="10">
      <t>コウコウ</t>
    </rPh>
    <rPh sb="11" eb="13">
      <t>レイコウ</t>
    </rPh>
    <rPh sb="14" eb="16">
      <t>サイテキ</t>
    </rPh>
    <rPh sb="20" eb="22">
      <t>センテイ</t>
    </rPh>
    <phoneticPr fontId="2"/>
  </si>
  <si>
    <t>主機・補機及び船体の良好な維持</t>
    <rPh sb="0" eb="1">
      <t>シュ</t>
    </rPh>
    <rPh sb="1" eb="2">
      <t>キ</t>
    </rPh>
    <rPh sb="3" eb="4">
      <t>ホ</t>
    </rPh>
    <rPh sb="4" eb="5">
      <t>キ</t>
    </rPh>
    <rPh sb="5" eb="6">
      <t>オヨ</t>
    </rPh>
    <rPh sb="7" eb="9">
      <t>センタイ</t>
    </rPh>
    <rPh sb="10" eb="12">
      <t>リョウコウ</t>
    </rPh>
    <rPh sb="13" eb="15">
      <t>イジ</t>
    </rPh>
    <phoneticPr fontId="2"/>
  </si>
  <si>
    <t>船底クリーニングによる省エネ効果</t>
    <rPh sb="0" eb="2">
      <t>センテイ</t>
    </rPh>
    <rPh sb="11" eb="12">
      <t>ショウ</t>
    </rPh>
    <rPh sb="14" eb="16">
      <t>コウカ</t>
    </rPh>
    <phoneticPr fontId="2"/>
  </si>
  <si>
    <t>大型船による大量輸送の単位当たり燃料消費量削減</t>
    <rPh sb="0" eb="3">
      <t>オオガタセン</t>
    </rPh>
    <rPh sb="6" eb="8">
      <t>タイリョウ</t>
    </rPh>
    <rPh sb="8" eb="10">
      <t>ユソウ</t>
    </rPh>
    <rPh sb="11" eb="13">
      <t>タンイ</t>
    </rPh>
    <rPh sb="13" eb="14">
      <t>ア</t>
    </rPh>
    <rPh sb="16" eb="18">
      <t>ネンリョウ</t>
    </rPh>
    <rPh sb="18" eb="21">
      <t>ショウヒリョウ</t>
    </rPh>
    <rPh sb="21" eb="23">
      <t>サクゲン</t>
    </rPh>
    <phoneticPr fontId="2"/>
  </si>
  <si>
    <t>省エネ船、省エネ装置導入によるエネルギー効率の向上</t>
    <rPh sb="0" eb="1">
      <t>ショウ</t>
    </rPh>
    <rPh sb="3" eb="4">
      <t>セン</t>
    </rPh>
    <rPh sb="5" eb="6">
      <t>ショウ</t>
    </rPh>
    <rPh sb="8" eb="10">
      <t>ソウチ</t>
    </rPh>
    <rPh sb="10" eb="12">
      <t>ドウニュウ</t>
    </rPh>
    <rPh sb="20" eb="22">
      <t>コウリツ</t>
    </rPh>
    <rPh sb="23" eb="25">
      <t>コウジョウ</t>
    </rPh>
    <phoneticPr fontId="2"/>
  </si>
  <si>
    <t>船内における不要電力の削減</t>
    <rPh sb="0" eb="2">
      <t>センナイ</t>
    </rPh>
    <rPh sb="6" eb="8">
      <t>フヨウ</t>
    </rPh>
    <rPh sb="8" eb="10">
      <t>デンリョク</t>
    </rPh>
    <rPh sb="11" eb="13">
      <t>サクゲン</t>
    </rPh>
    <phoneticPr fontId="2"/>
  </si>
  <si>
    <t>燃料漏れ等の防止</t>
    <rPh sb="0" eb="2">
      <t>ネンリョウ</t>
    </rPh>
    <rPh sb="2" eb="3">
      <t>モ</t>
    </rPh>
    <rPh sb="4" eb="5">
      <t>トウ</t>
    </rPh>
    <rPh sb="6" eb="8">
      <t>ボウシ</t>
    </rPh>
    <phoneticPr fontId="2"/>
  </si>
  <si>
    <t>〔1〕</t>
  </si>
  <si>
    <t>〔2〕</t>
  </si>
  <si>
    <t>〔3〕</t>
  </si>
  <si>
    <t>今期目標</t>
    <rPh sb="0" eb="2">
      <t>コンキ</t>
    </rPh>
    <rPh sb="2" eb="4">
      <t>モクヒョウ</t>
    </rPh>
    <phoneticPr fontId="2"/>
  </si>
  <si>
    <t>前期実績</t>
    <rPh sb="0" eb="2">
      <t>ゼンキ</t>
    </rPh>
    <rPh sb="2" eb="4">
      <t>ジッセキ</t>
    </rPh>
    <phoneticPr fontId="2"/>
  </si>
  <si>
    <t>取　　　　　　　　　　　組</t>
    <rPh sb="0" eb="1">
      <t>トリ</t>
    </rPh>
    <rPh sb="12" eb="13">
      <t>クミ</t>
    </rPh>
    <phoneticPr fontId="2"/>
  </si>
  <si>
    <t>記　入　欄</t>
    <rPh sb="0" eb="1">
      <t>キ</t>
    </rPh>
    <rPh sb="2" eb="3">
      <t>ニュウ</t>
    </rPh>
    <rPh sb="4" eb="5">
      <t>ラン</t>
    </rPh>
    <phoneticPr fontId="2"/>
  </si>
  <si>
    <t>主機関、発電機、補機類の定期的な開放・掃除・整備</t>
    <rPh sb="12" eb="15">
      <t>テイキテキ</t>
    </rPh>
    <rPh sb="16" eb="18">
      <t>カイホウ</t>
    </rPh>
    <rPh sb="19" eb="21">
      <t>ソウジ</t>
    </rPh>
    <rPh sb="22" eb="24">
      <t>セイビ</t>
    </rPh>
    <phoneticPr fontId="1"/>
  </si>
  <si>
    <t>発生量</t>
    <rPh sb="0" eb="2">
      <t>ハッセイ</t>
    </rPh>
    <rPh sb="2" eb="3">
      <t>リョウ</t>
    </rPh>
    <phoneticPr fontId="2"/>
  </si>
  <si>
    <t>改善率（％）</t>
    <rPh sb="0" eb="2">
      <t>カイゼン</t>
    </rPh>
    <rPh sb="2" eb="3">
      <t>リツ</t>
    </rPh>
    <phoneticPr fontId="2"/>
  </si>
  <si>
    <t>単位</t>
    <rPh sb="0" eb="2">
      <t>タンイ</t>
    </rPh>
    <phoneticPr fontId="2"/>
  </si>
  <si>
    <t>全体(事業所）</t>
    <rPh sb="0" eb="2">
      <t>ゼンタイ</t>
    </rPh>
    <rPh sb="3" eb="6">
      <t>ジギョウショ</t>
    </rPh>
    <phoneticPr fontId="2"/>
  </si>
  <si>
    <t>A重油</t>
    <rPh sb="1" eb="3">
      <t>ジュウユ</t>
    </rPh>
    <phoneticPr fontId="2"/>
  </si>
  <si>
    <t>二酸化炭素
排出量</t>
    <rPh sb="0" eb="3">
      <t>ニサンカ</t>
    </rPh>
    <rPh sb="3" eb="5">
      <t>タンソ</t>
    </rPh>
    <rPh sb="6" eb="8">
      <t>ハイシュツ</t>
    </rPh>
    <rPh sb="8" eb="9">
      <t>リョウ</t>
    </rPh>
    <phoneticPr fontId="2"/>
  </si>
  <si>
    <t>二酸化炭素
排出原単位</t>
  </si>
  <si>
    <t>燃料消費量</t>
    <rPh sb="0" eb="2">
      <t>ネンリョウ</t>
    </rPh>
    <rPh sb="2" eb="5">
      <t>ショウヒリョウ</t>
    </rPh>
    <phoneticPr fontId="2"/>
  </si>
  <si>
    <t>軽油</t>
    <rPh sb="0" eb="2">
      <t>ケイユ</t>
    </rPh>
    <phoneticPr fontId="2"/>
  </si>
  <si>
    <t>燃料　　　種類</t>
    <rPh sb="0" eb="2">
      <t>ネンリョウ</t>
    </rPh>
    <rPh sb="5" eb="7">
      <t>シュルイ</t>
    </rPh>
    <phoneticPr fontId="2"/>
  </si>
  <si>
    <t>灯油</t>
    <rPh sb="0" eb="2">
      <t>トウユ</t>
    </rPh>
    <phoneticPr fontId="2"/>
  </si>
  <si>
    <t>船　名</t>
    <rPh sb="0" eb="1">
      <t>フネ</t>
    </rPh>
    <rPh sb="2" eb="3">
      <t>メイ</t>
    </rPh>
    <phoneticPr fontId="2"/>
  </si>
  <si>
    <t>A</t>
  </si>
  <si>
    <t>前期発生量</t>
    <rPh sb="0" eb="2">
      <t>ゼンキ</t>
    </rPh>
    <rPh sb="2" eb="4">
      <t>ハッセイ</t>
    </rPh>
    <rPh sb="4" eb="5">
      <t>リョウ</t>
    </rPh>
    <phoneticPr fontId="2"/>
  </si>
  <si>
    <t>主機関、発電機、補機類の潤滑油の定期的な性状分析と適切な管理の実施</t>
    <rPh sb="25" eb="27">
      <t>テキセツ</t>
    </rPh>
    <phoneticPr fontId="1"/>
  </si>
  <si>
    <t>重量当たり</t>
    <rPh sb="0" eb="2">
      <t>ジュウリョウ</t>
    </rPh>
    <rPh sb="2" eb="3">
      <t>ア</t>
    </rPh>
    <phoneticPr fontId="2"/>
  </si>
  <si>
    <t>距離当たり</t>
    <rPh sb="0" eb="2">
      <t>キョリ</t>
    </rPh>
    <rPh sb="2" eb="3">
      <t>ア</t>
    </rPh>
    <phoneticPr fontId="2"/>
  </si>
  <si>
    <t>燃料消費原単位　（重量当たり）</t>
    <rPh sb="0" eb="2">
      <t>ネンリョウ</t>
    </rPh>
    <rPh sb="2" eb="4">
      <t>ショウヒ</t>
    </rPh>
    <rPh sb="4" eb="7">
      <t>ゲンタンイ</t>
    </rPh>
    <rPh sb="9" eb="11">
      <t>ジュウリョウ</t>
    </rPh>
    <rPh sb="11" eb="12">
      <t>ア</t>
    </rPh>
    <phoneticPr fontId="2"/>
  </si>
  <si>
    <t>燃料消費原単位　（距離当たり）</t>
    <rPh sb="0" eb="2">
      <t>ネンリョウ</t>
    </rPh>
    <rPh sb="2" eb="4">
      <t>ショウヒ</t>
    </rPh>
    <rPh sb="4" eb="7">
      <t>ゲンタンイ</t>
    </rPh>
    <rPh sb="9" eb="11">
      <t>キョリ</t>
    </rPh>
    <rPh sb="11" eb="12">
      <t>ア</t>
    </rPh>
    <phoneticPr fontId="2"/>
  </si>
  <si>
    <t>２．エネルギー効率の向上（燃料消費量の削減）</t>
    <phoneticPr fontId="1"/>
  </si>
  <si>
    <t>Ｂ</t>
    <phoneticPr fontId="2"/>
  </si>
  <si>
    <t>Ｃ</t>
    <phoneticPr fontId="2"/>
  </si>
  <si>
    <t>Ｄ=C/A</t>
    <phoneticPr fontId="2"/>
  </si>
  <si>
    <t>E=C/B</t>
    <phoneticPr fontId="2"/>
  </si>
  <si>
    <t>ton</t>
    <phoneticPr fontId="2"/>
  </si>
  <si>
    <t>廃棄物の発生抑制 ・ リサイクルの今期目標</t>
    <rPh sb="0" eb="3">
      <t>ハイキブツ</t>
    </rPh>
    <rPh sb="4" eb="6">
      <t>ハッセイ</t>
    </rPh>
    <rPh sb="6" eb="8">
      <t>ヨクセイ</t>
    </rPh>
    <rPh sb="17" eb="19">
      <t>コンキ</t>
    </rPh>
    <rPh sb="19" eb="21">
      <t>モクヒョウ</t>
    </rPh>
    <phoneticPr fontId="2"/>
  </si>
  <si>
    <t>都市ガス</t>
    <rPh sb="0" eb="2">
      <t>トシ</t>
    </rPh>
    <phoneticPr fontId="2"/>
  </si>
  <si>
    <t>　</t>
    <phoneticPr fontId="2"/>
  </si>
  <si>
    <t>グリーン経営認証</t>
    <rPh sb="6" eb="8">
      <t>ニ</t>
    </rPh>
    <phoneticPr fontId="2"/>
  </si>
  <si>
    <t>✤</t>
    <phoneticPr fontId="2"/>
  </si>
  <si>
    <t>複数事業所を一括して申請する場合</t>
    <rPh sb="0" eb="2">
      <t>フクスウ</t>
    </rPh>
    <rPh sb="2" eb="5">
      <t>ジギョウショ</t>
    </rPh>
    <rPh sb="6" eb="8">
      <t>イッカツ</t>
    </rPh>
    <rPh sb="10" eb="12">
      <t>シンセイ</t>
    </rPh>
    <rPh sb="14" eb="16">
      <t>バアイ</t>
    </rPh>
    <phoneticPr fontId="2"/>
  </si>
  <si>
    <t>＊　全事業所をとりまとめて1部作成</t>
    <rPh sb="2" eb="3">
      <t>ゼン</t>
    </rPh>
    <rPh sb="3" eb="6">
      <t>ジギョウショ</t>
    </rPh>
    <rPh sb="14" eb="15">
      <t>ブ</t>
    </rPh>
    <rPh sb="15" eb="17">
      <t>サクセイ</t>
    </rPh>
    <phoneticPr fontId="2"/>
  </si>
  <si>
    <t>＊　各事業所　別々に作成</t>
    <phoneticPr fontId="2"/>
  </si>
  <si>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2"/>
  </si>
  <si>
    <t>その他（</t>
    <rPh sb="2" eb="3">
      <t>タ</t>
    </rPh>
    <phoneticPr fontId="2"/>
  </si>
  <si>
    <t>）</t>
    <phoneticPr fontId="2"/>
  </si>
  <si>
    <t>（油性混合物関係）</t>
  </si>
  <si>
    <t>陸揚げ処理を行っている</t>
  </si>
  <si>
    <t>（船内の日常生活に伴う廃棄物）</t>
  </si>
  <si>
    <t>1-1【環境方針】</t>
    <phoneticPr fontId="2"/>
  </si>
  <si>
    <t>1-3【推進体制】</t>
    <phoneticPr fontId="2"/>
  </si>
  <si>
    <t>1-4【従業員に対する環境教育】</t>
    <phoneticPr fontId="2"/>
  </si>
  <si>
    <t>5-1【乗組員に対する廃棄物に関する教育】</t>
    <rPh sb="4" eb="7">
      <t>ノリクミイン</t>
    </rPh>
    <rPh sb="8" eb="9">
      <t>タイ</t>
    </rPh>
    <rPh sb="15" eb="16">
      <t>カン</t>
    </rPh>
    <rPh sb="18" eb="20">
      <t>キョウイク</t>
    </rPh>
    <phoneticPr fontId="1"/>
  </si>
  <si>
    <t>1-2【環境行動計画の作成・見直し】</t>
    <rPh sb="4" eb="6">
      <t>カンキョウ</t>
    </rPh>
    <rPh sb="6" eb="8">
      <t>コウドウ</t>
    </rPh>
    <rPh sb="8" eb="10">
      <t>ケイカク</t>
    </rPh>
    <rPh sb="11" eb="13">
      <t>サクセイ</t>
    </rPh>
    <rPh sb="14" eb="16">
      <t>ミナオ</t>
    </rPh>
    <phoneticPr fontId="1"/>
  </si>
  <si>
    <t>　・コピー用紙等の紙使用量削減に努める</t>
    <rPh sb="5" eb="7">
      <t>ヨウシ</t>
    </rPh>
    <phoneticPr fontId="2"/>
  </si>
  <si>
    <t>※ 2 ：　二酸化炭素排出係数</t>
    <rPh sb="6" eb="9">
      <t>ニサンカ</t>
    </rPh>
    <rPh sb="9" eb="11">
      <t>タンソ</t>
    </rPh>
    <rPh sb="11" eb="13">
      <t>ハイシュツ</t>
    </rPh>
    <rPh sb="13" eb="15">
      <t>ケイスウ</t>
    </rPh>
    <phoneticPr fontId="2"/>
  </si>
  <si>
    <t>電気（一般電）</t>
    <rPh sb="0" eb="2">
      <t>デンキ</t>
    </rPh>
    <rPh sb="3" eb="5">
      <t>イッパン</t>
    </rPh>
    <rPh sb="5" eb="6">
      <t>デン</t>
    </rPh>
    <phoneticPr fontId="2"/>
  </si>
  <si>
    <t xml:space="preserve"> 　　  ②旅客船と内航船の一括申請で、輸送量等の単位が</t>
    <phoneticPr fontId="2"/>
  </si>
  <si>
    <t>ガソリン</t>
    <phoneticPr fontId="2"/>
  </si>
  <si>
    <t>　　     人とトンなどのように船舶によって異なる場合には、</t>
    <phoneticPr fontId="2"/>
  </si>
  <si>
    <t>B・C重油</t>
    <rPh sb="3" eb="5">
      <t>ジュウユ</t>
    </rPh>
    <phoneticPr fontId="2"/>
  </si>
  <si>
    <t xml:space="preserve">         一定の換算率で人をトンに統一するか、あるいは</t>
    <phoneticPr fontId="2"/>
  </si>
  <si>
    <t>LPG（液体）</t>
    <rPh sb="4" eb="5">
      <t>エキ</t>
    </rPh>
    <rPh sb="5" eb="6">
      <t>タイ</t>
    </rPh>
    <phoneticPr fontId="2"/>
  </si>
  <si>
    <t>LPG（気体）</t>
    <rPh sb="4" eb="5">
      <t>キ</t>
    </rPh>
    <rPh sb="5" eb="6">
      <t>タイ</t>
    </rPh>
    <phoneticPr fontId="2"/>
  </si>
  <si>
    <t>◎</t>
    <phoneticPr fontId="2"/>
  </si>
  <si>
    <t>H=G/A （又は G/B）</t>
    <rPh sb="7" eb="8">
      <t>マタ</t>
    </rPh>
    <phoneticPr fontId="2"/>
  </si>
  <si>
    <t>月</t>
    <rPh sb="0" eb="1">
      <t>ツキ</t>
    </rPh>
    <phoneticPr fontId="2"/>
  </si>
  <si>
    <t>年</t>
    <rPh sb="0" eb="1">
      <t>ネン</t>
    </rPh>
    <phoneticPr fontId="2"/>
  </si>
  <si>
    <t>～</t>
    <phoneticPr fontId="2"/>
  </si>
  <si>
    <t>（</t>
    <phoneticPr fontId="2"/>
  </si>
  <si>
    <t>単位</t>
    <phoneticPr fontId="2"/>
  </si>
  <si>
    <t>実 績 把 握 対 象 期 間</t>
    <rPh sb="0" eb="1">
      <t>ジツ</t>
    </rPh>
    <rPh sb="2" eb="3">
      <t>イサオ</t>
    </rPh>
    <rPh sb="4" eb="5">
      <t>タバ</t>
    </rPh>
    <phoneticPr fontId="2"/>
  </si>
  <si>
    <t>月</t>
    <rPh sb="0" eb="1">
      <t>ガツ</t>
    </rPh>
    <phoneticPr fontId="2"/>
  </si>
  <si>
    <t>実績把握期間</t>
    <rPh sb="0" eb="2">
      <t>ジッセキ</t>
    </rPh>
    <rPh sb="2" eb="4">
      <t>ハアク</t>
    </rPh>
    <rPh sb="4" eb="6">
      <t>キカン</t>
    </rPh>
    <phoneticPr fontId="2"/>
  </si>
  <si>
    <t>廃棄物の発生状況</t>
    <rPh sb="0" eb="3">
      <t>ハイ</t>
    </rPh>
    <rPh sb="4" eb="6">
      <t>ハッセイ</t>
    </rPh>
    <rPh sb="6" eb="8">
      <t>ジョウキョウ</t>
    </rPh>
    <phoneticPr fontId="2"/>
  </si>
  <si>
    <t>廃棄物の種類</t>
    <rPh sb="0" eb="3">
      <t>ハイキブツ</t>
    </rPh>
    <rPh sb="4" eb="6">
      <t>シュルイ</t>
    </rPh>
    <phoneticPr fontId="2"/>
  </si>
  <si>
    <r>
      <t>　　　</t>
    </r>
    <r>
      <rPr>
        <b/>
        <i/>
        <u/>
        <sz val="11"/>
        <rFont val="ＭＳ Ｐゴシック"/>
        <family val="3"/>
        <charset val="128"/>
      </rPr>
      <t>記入上の注意：</t>
    </r>
    <phoneticPr fontId="2"/>
  </si>
  <si>
    <t xml:space="preserve">  　　　　　　転記する値となります。</t>
    <rPh sb="8" eb="10">
      <t>テンキ</t>
    </rPh>
    <rPh sb="12" eb="13">
      <t>アタイ</t>
    </rPh>
    <phoneticPr fontId="2"/>
  </si>
  <si>
    <t>更新審査申請用</t>
    <rPh sb="0" eb="2">
      <t>コウシン</t>
    </rPh>
    <rPh sb="2" eb="4">
      <t>シンサ</t>
    </rPh>
    <rPh sb="4" eb="7">
      <t>シンセイヨウ</t>
    </rPh>
    <phoneticPr fontId="2"/>
  </si>
  <si>
    <t>（登録後２年ごとの審査）</t>
    <rPh sb="1" eb="3">
      <t>トウロク</t>
    </rPh>
    <rPh sb="3" eb="4">
      <t>ゴ</t>
    </rPh>
    <rPh sb="5" eb="6">
      <t>ネン</t>
    </rPh>
    <rPh sb="9" eb="11">
      <t>シンサ</t>
    </rPh>
    <phoneticPr fontId="2"/>
  </si>
  <si>
    <t>前期
廃棄物
発生量</t>
    <rPh sb="3" eb="6">
      <t>ハイ</t>
    </rPh>
    <rPh sb="7" eb="9">
      <t>ハッセイ</t>
    </rPh>
    <phoneticPr fontId="2"/>
  </si>
  <si>
    <t>前期
リサイクル
処理量</t>
    <rPh sb="0" eb="2">
      <t>ゼンキ</t>
    </rPh>
    <phoneticPr fontId="2"/>
  </si>
  <si>
    <t>リサイクル率 （％）</t>
    <rPh sb="5" eb="6">
      <t>リツ</t>
    </rPh>
    <phoneticPr fontId="2"/>
  </si>
  <si>
    <t>2-1【燃料消費原単位等に関する定量的な目標の設定等】</t>
    <phoneticPr fontId="1"/>
  </si>
  <si>
    <t>2-2【エネルギー効率向上のための体制整備】</t>
    <phoneticPr fontId="1"/>
  </si>
  <si>
    <t>3-1【使用する燃料性状の向上に関する基準の設定等】</t>
    <phoneticPr fontId="1"/>
  </si>
  <si>
    <t>〔2〕</t>
    <phoneticPr fontId="1"/>
  </si>
  <si>
    <t>４．船舶の点検・整備</t>
    <phoneticPr fontId="1"/>
  </si>
  <si>
    <t>4-1【点検・整備のための実施体制】</t>
    <phoneticPr fontId="2"/>
  </si>
  <si>
    <t>吸排気弁の定期的な開放・掃除・整備</t>
    <phoneticPr fontId="1"/>
  </si>
  <si>
    <t>燃料噴射弁の取替・整備（ガソリンエンジンの場合は除く）</t>
    <phoneticPr fontId="1"/>
  </si>
  <si>
    <t>フィルター、ストレーナー類の定期的な開放・掃除・整備</t>
    <phoneticPr fontId="1"/>
  </si>
  <si>
    <t>減速機内部点検</t>
    <phoneticPr fontId="1"/>
  </si>
  <si>
    <t>燃焼状態の把握（点火装置の点検含む）</t>
    <phoneticPr fontId="1"/>
  </si>
  <si>
    <t>燃料ノズルの整備（燃料噴射装置）</t>
    <phoneticPr fontId="1"/>
  </si>
  <si>
    <t>タービンブレードの水洗浄、ケミカル洗浄</t>
    <phoneticPr fontId="1"/>
  </si>
  <si>
    <t>デミスターパネルの洗浄</t>
    <phoneticPr fontId="1"/>
  </si>
  <si>
    <t>（油性混合物関係）</t>
    <phoneticPr fontId="1"/>
  </si>
  <si>
    <t>（船内の日常生活に伴う廃棄物）</t>
    <phoneticPr fontId="1"/>
  </si>
  <si>
    <t>5-3【廃棄物の発生抑制、リサイクル】</t>
    <phoneticPr fontId="1"/>
  </si>
  <si>
    <t>６．管理部門（事務所）における環境保全の推進</t>
    <phoneticPr fontId="2"/>
  </si>
  <si>
    <t>Yes</t>
    <phoneticPr fontId="2"/>
  </si>
  <si>
    <t>No</t>
    <phoneticPr fontId="2"/>
  </si>
  <si>
    <t>レベル</t>
    <phoneticPr fontId="2"/>
  </si>
  <si>
    <t>6-1【管理部門（事務所）における環境保全】</t>
    <phoneticPr fontId="2"/>
  </si>
  <si>
    <t>〔1〕</t>
    <phoneticPr fontId="2"/>
  </si>
  <si>
    <t>　・エコマーク製品等を優先的に購入する</t>
    <phoneticPr fontId="2"/>
  </si>
  <si>
    <t>　・不必要な照明の消灯を徹底する</t>
    <phoneticPr fontId="2"/>
  </si>
  <si>
    <t>　・空調機器を適正温度に設定する</t>
    <phoneticPr fontId="2"/>
  </si>
  <si>
    <t>　・分別回収ボックスを設置し、分別回収に努める</t>
    <phoneticPr fontId="2"/>
  </si>
  <si>
    <t>　・使い捨て製品の購入を控える</t>
    <phoneticPr fontId="2"/>
  </si>
  <si>
    <t>〔2〕</t>
    <phoneticPr fontId="2"/>
  </si>
  <si>
    <t>〔3〕</t>
    <phoneticPr fontId="2"/>
  </si>
  <si>
    <t xml:space="preserve"> </t>
    <phoneticPr fontId="2"/>
  </si>
  <si>
    <t>　　　　　② 「実績把握対象期間」には、実績を把握した前期の期間を記入してください。</t>
    <rPh sb="8" eb="10">
      <t>ジッセキ</t>
    </rPh>
    <rPh sb="10" eb="12">
      <t>ハアク</t>
    </rPh>
    <rPh sb="12" eb="14">
      <t>タイショウ</t>
    </rPh>
    <rPh sb="14" eb="16">
      <t>キカン</t>
    </rPh>
    <rPh sb="27" eb="29">
      <t>ゼンキ</t>
    </rPh>
    <rPh sb="33" eb="35">
      <t>キニュウ</t>
    </rPh>
    <phoneticPr fontId="2"/>
  </si>
  <si>
    <t>（</t>
    <phoneticPr fontId="2"/>
  </si>
  <si>
    <t>F</t>
    <phoneticPr fontId="2"/>
  </si>
  <si>
    <t>G=CxF</t>
    <phoneticPr fontId="2"/>
  </si>
  <si>
    <t>）</t>
    <phoneticPr fontId="2"/>
  </si>
  <si>
    <t>kl</t>
    <phoneticPr fontId="2"/>
  </si>
  <si>
    <t>－</t>
    <phoneticPr fontId="2"/>
  </si>
  <si>
    <t>※１： ①単位は業務のエネルギー効率を把握しやすいものを</t>
    <phoneticPr fontId="2"/>
  </si>
  <si>
    <t>－</t>
    <phoneticPr fontId="2"/>
  </si>
  <si>
    <t>－</t>
    <phoneticPr fontId="2"/>
  </si>
  <si>
    <t>　　　　 曳航対象船G/T、TEU、海里、キロメートル、時間など）</t>
    <phoneticPr fontId="2"/>
  </si>
  <si>
    <r>
      <t xml:space="preserve">   </t>
    </r>
    <r>
      <rPr>
        <b/>
        <i/>
        <u/>
        <sz val="11"/>
        <rFont val="ＭＳ Ｐゴシック"/>
        <family val="3"/>
        <charset val="128"/>
      </rPr>
      <t>記入上の注意：</t>
    </r>
    <phoneticPr fontId="2"/>
  </si>
  <si>
    <t>目 標 設 定 期 間 （</t>
    <phoneticPr fontId="2"/>
  </si>
  <si>
    <t>～</t>
    <phoneticPr fontId="2"/>
  </si>
  <si>
    <t>）</t>
    <phoneticPr fontId="2"/>
  </si>
  <si>
    <t>A</t>
    <phoneticPr fontId="2"/>
  </si>
  <si>
    <t>B</t>
    <phoneticPr fontId="2"/>
  </si>
  <si>
    <t>C</t>
    <phoneticPr fontId="2"/>
  </si>
  <si>
    <t>□　船舶の乗組員に対して、エネルギー効率の向上に関する基礎的な知識についての教育・指導を</t>
    <rPh sb="5" eb="7">
      <t>ノリク</t>
    </rPh>
    <phoneticPr fontId="2"/>
  </si>
  <si>
    <t>）</t>
    <phoneticPr fontId="2"/>
  </si>
  <si>
    <t>□　法令に定められた排出方法以上の処理を行っている[レベル2]</t>
    <phoneticPr fontId="2"/>
  </si>
  <si>
    <t>法令に定められたビルジ等排出防止設備（油分分離装置及びビルジ用濃度監視
装置）以外の設備を使用している</t>
    <phoneticPr fontId="2"/>
  </si>
  <si>
    <t>法令に定められた焼却設備等以外の設備を使用している</t>
    <phoneticPr fontId="2"/>
  </si>
  <si>
    <t>　　□　廃棄物の発生抑制やリサイクルの少なくともいずれかに関して定量的な目標を設定している[レベル2]</t>
    <rPh sb="8" eb="10">
      <t>ハッセイ</t>
    </rPh>
    <rPh sb="10" eb="12">
      <t>ヨクセイ</t>
    </rPh>
    <rPh sb="19" eb="20">
      <t>スク</t>
    </rPh>
    <rPh sb="29" eb="30">
      <t>カン</t>
    </rPh>
    <rPh sb="32" eb="35">
      <t>テイリョウテキ</t>
    </rPh>
    <phoneticPr fontId="2"/>
  </si>
  <si>
    <t>取　組　期　間</t>
    <phoneticPr fontId="2"/>
  </si>
  <si>
    <t>（</t>
    <phoneticPr fontId="2"/>
  </si>
  <si>
    <t>（</t>
    <phoneticPr fontId="2"/>
  </si>
  <si>
    <t>～</t>
    <phoneticPr fontId="2"/>
  </si>
  <si>
    <t>）</t>
    <phoneticPr fontId="2"/>
  </si>
  <si>
    <t>（食物くず、廃油、
廃プラスチック、等）</t>
    <phoneticPr fontId="2"/>
  </si>
  <si>
    <t>前期
リサイクル率
（％）</t>
    <phoneticPr fontId="2"/>
  </si>
  <si>
    <t>　</t>
    <phoneticPr fontId="2"/>
  </si>
  <si>
    <t>　　　③ 「目標設定期間」には、目標を設定して実現に取り組んでいる今期（現在）の期間を記入してください。</t>
    <rPh sb="6" eb="8">
      <t>モクヒョウ</t>
    </rPh>
    <rPh sb="8" eb="10">
      <t>セッテイ</t>
    </rPh>
    <rPh sb="10" eb="12">
      <t>キカン</t>
    </rPh>
    <rPh sb="16" eb="18">
      <t>モクヒョウ</t>
    </rPh>
    <rPh sb="19" eb="21">
      <t>セッテイ</t>
    </rPh>
    <rPh sb="23" eb="25">
      <t>ジツゲン</t>
    </rPh>
    <rPh sb="26" eb="27">
      <t>ト</t>
    </rPh>
    <rPh sb="28" eb="29">
      <t>ク</t>
    </rPh>
    <rPh sb="33" eb="35">
      <t>コンキ</t>
    </rPh>
    <rPh sb="36" eb="38">
      <t>ゲンザイ</t>
    </rPh>
    <rPh sb="40" eb="42">
      <t>キカン</t>
    </rPh>
    <rPh sb="43" eb="45">
      <t>キニュウ</t>
    </rPh>
    <phoneticPr fontId="2"/>
  </si>
  <si>
    <t>重量（又は距離）
当たり</t>
    <rPh sb="0" eb="2">
      <t>ジュウリョウ</t>
    </rPh>
    <rPh sb="3" eb="4">
      <t>マタ</t>
    </rPh>
    <rPh sb="5" eb="7">
      <t>キョリ</t>
    </rPh>
    <rPh sb="9" eb="10">
      <t>ア</t>
    </rPh>
    <phoneticPr fontId="2"/>
  </si>
  <si>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2"/>
  </si>
  <si>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2"/>
  </si>
  <si>
    <t>提出してください。</t>
    <rPh sb="0" eb="2">
      <t>テイシュツ</t>
    </rPh>
    <phoneticPr fontId="2"/>
  </si>
  <si>
    <r>
      <t>①</t>
    </r>
    <r>
      <rPr>
        <b/>
        <sz val="12"/>
        <rFont val="HGP教科書体"/>
        <family val="1"/>
        <charset val="128"/>
      </rPr>
      <t>チェックリスト</t>
    </r>
    <r>
      <rPr>
        <sz val="12"/>
        <rFont val="HGP教科書体"/>
        <family val="1"/>
        <charset val="128"/>
      </rPr>
      <t>（ P.1～3）・・・・・</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2"/>
  </si>
  <si>
    <t>　　網掛けの項目（認証基準）は、すべての事業所で取り組んでいる必要がありますが、</t>
    <rPh sb="20" eb="23">
      <t>ジギョウショ</t>
    </rPh>
    <rPh sb="24" eb="25">
      <t>ト</t>
    </rPh>
    <rPh sb="26" eb="27">
      <t>ク</t>
    </rPh>
    <phoneticPr fontId="2"/>
  </si>
  <si>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2"/>
  </si>
  <si>
    <t>（旅客船事業・内航海運業用）</t>
    <phoneticPr fontId="2"/>
  </si>
  <si>
    <t>『旅客船事業・内航海運業におけるグリーン経営推進マニュアル』にあるチェックリストに基づいて、</t>
    <rPh sb="41" eb="42">
      <t>モト</t>
    </rPh>
    <phoneticPr fontId="2"/>
  </si>
  <si>
    <t>該当
なし</t>
    <rPh sb="0" eb="2">
      <t>ガイトウ</t>
    </rPh>
    <phoneticPr fontId="2"/>
  </si>
  <si>
    <t>認証基準</t>
    <rPh sb="0" eb="2">
      <t>ニンショウ</t>
    </rPh>
    <rPh sb="2" eb="4">
      <t>キジュン</t>
    </rPh>
    <phoneticPr fontId="2"/>
  </si>
  <si>
    <t>-</t>
    <phoneticPr fontId="2"/>
  </si>
  <si>
    <t>環境方針は、環境保全への取組状況をもとに、定期的な見直し、改善を行っている</t>
    <rPh sb="32" eb="33">
      <t>イ</t>
    </rPh>
    <phoneticPr fontId="1"/>
  </si>
  <si>
    <t>管理責任者や組織を従業員に周知し、役割、責任、権限を明確にしている</t>
    <phoneticPr fontId="2"/>
  </si>
  <si>
    <t>取組の結果を見ながら、組織や役割、責任、権限の見直しを行っている</t>
    <phoneticPr fontId="2"/>
  </si>
  <si>
    <t>環境に関わる法規制や行政指導の内容等を従業員に伝達している</t>
    <phoneticPr fontId="2"/>
  </si>
  <si>
    <t>燃料の使用状況について把握している</t>
    <phoneticPr fontId="2"/>
  </si>
  <si>
    <t>燃料消費原単位等に関して定量的な目標を設定している</t>
    <phoneticPr fontId="2"/>
  </si>
  <si>
    <t>エネルギー効率の向上を推進するための責任者を定めている</t>
    <phoneticPr fontId="1"/>
  </si>
  <si>
    <t>使用する燃料の性状に関して基準を設定している</t>
    <rPh sb="13" eb="15">
      <t>キジュン</t>
    </rPh>
    <phoneticPr fontId="2"/>
  </si>
  <si>
    <t>NOxの排出が少ない機関の存在を把握している</t>
    <phoneticPr fontId="2"/>
  </si>
  <si>
    <t>NOxの排出が少ない機関を導入している</t>
    <phoneticPr fontId="2"/>
  </si>
  <si>
    <t>点検・整備について乗組員を対象に教育を行い、情報の提供を行っている</t>
    <phoneticPr fontId="1"/>
  </si>
  <si>
    <t>法令に定められた排出方法以上の処理を行っている</t>
    <phoneticPr fontId="1"/>
  </si>
  <si>
    <t>廃棄物の発生状況について把握している</t>
    <phoneticPr fontId="1"/>
  </si>
  <si>
    <t>事務所内での環境保全の取組について、従業員に周知している</t>
    <rPh sb="3" eb="4">
      <t>ナイ</t>
    </rPh>
    <rPh sb="11" eb="13">
      <t>トリク</t>
    </rPh>
    <phoneticPr fontId="2"/>
  </si>
  <si>
    <t>会社、事業所等の環境保全への取組を示す環境方針を策定しており、
環境方針には法規制の遵守など基本的な取組が示されている</t>
    <rPh sb="32" eb="34">
      <t>カンキョウ</t>
    </rPh>
    <phoneticPr fontId="1"/>
  </si>
  <si>
    <t>環境保全に関する管理責任者及び必要に応じて環境保全を推進するための
組織を定めている</t>
    <phoneticPr fontId="1"/>
  </si>
  <si>
    <t>船舶の乗組員に対して、エネルギー効率の向上に関する基礎的な知識についての
教育・指導を行っている</t>
    <phoneticPr fontId="2"/>
  </si>
  <si>
    <t>点検・整備の成果を運転結果から評価し、必要に応じ計画や体制の見直しを行う
仕組みを設けている</t>
    <phoneticPr fontId="1"/>
  </si>
  <si>
    <t>クランクケース、カムケース、減速機内部点検とクランクデフレクションの計測
（高速エンジンなど構造上・仕様上等で不可能・不要の場合は除く）</t>
    <rPh sb="34" eb="36">
      <t>ケイソク</t>
    </rPh>
    <rPh sb="38" eb="40">
      <t>コウソク</t>
    </rPh>
    <rPh sb="46" eb="48">
      <t>コウゾウ</t>
    </rPh>
    <rPh sb="48" eb="49">
      <t>ジョウ</t>
    </rPh>
    <rPh sb="50" eb="52">
      <t>シヨウ</t>
    </rPh>
    <rPh sb="52" eb="53">
      <t>ジョウ</t>
    </rPh>
    <rPh sb="53" eb="54">
      <t>トウ</t>
    </rPh>
    <rPh sb="55" eb="58">
      <t>フカノウ</t>
    </rPh>
    <rPh sb="59" eb="61">
      <t>フヨウ</t>
    </rPh>
    <rPh sb="62" eb="64">
      <t>バアイ</t>
    </rPh>
    <rPh sb="65" eb="66">
      <t>ノゾ</t>
    </rPh>
    <phoneticPr fontId="1"/>
  </si>
  <si>
    <t>廃棄物の発生抑制やリサイクルの少なくともいずれかの目標達成のための
具体策を策定し、実施している</t>
    <rPh sb="0" eb="3">
      <t>ハイキブツ</t>
    </rPh>
    <rPh sb="4" eb="6">
      <t>ハッセイ</t>
    </rPh>
    <rPh sb="6" eb="8">
      <t>ヨクセイ</t>
    </rPh>
    <rPh sb="15" eb="16">
      <t>スク</t>
    </rPh>
    <rPh sb="25" eb="27">
      <t>モクヒョウ</t>
    </rPh>
    <rPh sb="27" eb="29">
      <t>タッセイ</t>
    </rPh>
    <rPh sb="34" eb="36">
      <t>グタイ</t>
    </rPh>
    <rPh sb="36" eb="37">
      <t>サク</t>
    </rPh>
    <rPh sb="38" eb="40">
      <t>サクテイ</t>
    </rPh>
    <rPh sb="42" eb="44">
      <t>ジッシ</t>
    </rPh>
    <phoneticPr fontId="1"/>
  </si>
  <si>
    <t>廃棄物の発生抑制やリサイクルの少なくともいずれかに関する取組状況や
取組結果に基づいて、取組状況が改善するよう、
取組の見直しを行う仕組みを設けている</t>
    <rPh sb="0" eb="3">
      <t>ハイキブツ</t>
    </rPh>
    <rPh sb="4" eb="6">
      <t>ハッセイ</t>
    </rPh>
    <rPh sb="6" eb="8">
      <t>ヨクセイ</t>
    </rPh>
    <rPh sb="15" eb="16">
      <t>スク</t>
    </rPh>
    <rPh sb="25" eb="26">
      <t>カン</t>
    </rPh>
    <phoneticPr fontId="1"/>
  </si>
  <si>
    <t>事務所内でのエネルギー使用量、廃棄物排出量の削減について、
目標を設定している</t>
    <rPh sb="15" eb="18">
      <t>ハイキブツ</t>
    </rPh>
    <rPh sb="18" eb="20">
      <t>ハイシュツ</t>
    </rPh>
    <rPh sb="20" eb="21">
      <t>リョウ</t>
    </rPh>
    <rPh sb="22" eb="24">
      <t>サクゲン</t>
    </rPh>
    <phoneticPr fontId="2"/>
  </si>
  <si>
    <t>表</t>
    <rPh sb="0" eb="1">
      <t>ヒョウ</t>
    </rPh>
    <phoneticPr fontId="2"/>
  </si>
  <si>
    <t>表１</t>
    <rPh sb="0" eb="1">
      <t>ヒョウ</t>
    </rPh>
    <phoneticPr fontId="2"/>
  </si>
  <si>
    <t>表２</t>
    <rPh sb="0" eb="1">
      <t>ヒョウ</t>
    </rPh>
    <phoneticPr fontId="2"/>
  </si>
  <si>
    <t>表3</t>
    <rPh sb="0" eb="1">
      <t>ヒョウ</t>
    </rPh>
    <phoneticPr fontId="2"/>
  </si>
  <si>
    <t>法定検査に係る整備の他、環境に配慮した独自の基準による
点検・整備を実施している</t>
    <phoneticPr fontId="1"/>
  </si>
  <si>
    <t>表4</t>
    <rPh sb="0" eb="1">
      <t>ヒョウ</t>
    </rPh>
    <phoneticPr fontId="2"/>
  </si>
  <si>
    <t>表5</t>
    <rPh sb="0" eb="1">
      <t>ヒョウ</t>
    </rPh>
    <phoneticPr fontId="2"/>
  </si>
  <si>
    <t>表6</t>
    <rPh sb="0" eb="1">
      <t>ヒョウ</t>
    </rPh>
    <phoneticPr fontId="2"/>
  </si>
  <si>
    <t>両事業一括申請事業所には○を
記入</t>
    <rPh sb="0" eb="1">
      <t>リョウ</t>
    </rPh>
    <rPh sb="1" eb="3">
      <t>ジギョウ</t>
    </rPh>
    <rPh sb="3" eb="5">
      <t>イッカツ</t>
    </rPh>
    <rPh sb="5" eb="7">
      <t>シンセイ</t>
    </rPh>
    <rPh sb="7" eb="10">
      <t>ジギョウショ</t>
    </rPh>
    <rPh sb="15" eb="17">
      <t>キニュウ</t>
    </rPh>
    <phoneticPr fontId="2"/>
  </si>
  <si>
    <t>（注）改善率 Ｂ＝(Ａ－Ｃ)÷Ａ×100</t>
    <rPh sb="1" eb="2">
      <t>チュウ</t>
    </rPh>
    <rPh sb="3" eb="5">
      <t>カイゼン</t>
    </rPh>
    <rPh sb="5" eb="6">
      <t>リツ</t>
    </rPh>
    <phoneticPr fontId="2"/>
  </si>
  <si>
    <t>前期実績　　　　（表１）</t>
    <rPh sb="0" eb="2">
      <t>ゼンキ</t>
    </rPh>
    <rPh sb="2" eb="4">
      <t>ジッセキ</t>
    </rPh>
    <rPh sb="9" eb="10">
      <t>ヒョウ</t>
    </rPh>
    <phoneticPr fontId="2"/>
  </si>
  <si>
    <t>D</t>
  </si>
  <si>
    <t>E=F-D</t>
    <phoneticPr fontId="2"/>
  </si>
  <si>
    <t>１．環境保全のための仕組み・体制の整備</t>
    <phoneticPr fontId="2"/>
  </si>
  <si>
    <t>貴社（事業所）のグリーン経営に関する取組内容をチェックしてください。</t>
    <rPh sb="0" eb="2">
      <t>キシャ</t>
    </rPh>
    <rPh sb="12" eb="14">
      <t>ケイエイ</t>
    </rPh>
    <rPh sb="18" eb="20">
      <t>トリク</t>
    </rPh>
    <phoneticPr fontId="2"/>
  </si>
  <si>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コウモクキニュウ</t>
    </rPh>
    <phoneticPr fontId="2"/>
  </si>
  <si>
    <r>
      <t>該当しない項目・・・・・・・・・・・該当なし欄の□に</t>
    </r>
    <r>
      <rPr>
        <b/>
        <sz val="12"/>
        <rFont val="Segoe UI Symbol"/>
        <family val="2"/>
      </rPr>
      <t>✓</t>
    </r>
    <r>
      <rPr>
        <b/>
        <sz val="12"/>
        <rFont val="HGP教科書体"/>
        <family val="1"/>
        <charset val="128"/>
      </rPr>
      <t>を記入</t>
    </r>
    <rPh sb="18" eb="20">
      <t>ガイトウ</t>
    </rPh>
    <phoneticPr fontId="2"/>
  </si>
  <si>
    <r>
      <t>Ｙｅｓの項目の内、右欄に</t>
    </r>
    <r>
      <rPr>
        <b/>
        <sz val="12"/>
        <rFont val="HGP教科書体"/>
        <family val="1"/>
        <charset val="128"/>
      </rPr>
      <t>「表～」</t>
    </r>
    <r>
      <rPr>
        <sz val="12"/>
        <rFont val="HGP教科書体"/>
        <family val="1"/>
        <charset val="128"/>
      </rPr>
      <t>と記載のある場合は、</t>
    </r>
    <r>
      <rPr>
        <b/>
        <sz val="12"/>
        <rFont val="HGP教科書体"/>
        <family val="1"/>
        <charset val="128"/>
      </rPr>
      <t>必ず、該当する表を記入して</t>
    </r>
    <rPh sb="4" eb="6">
      <t>コウモク</t>
    </rPh>
    <rPh sb="7" eb="8">
      <t>ウチ</t>
    </rPh>
    <rPh sb="9" eb="11">
      <t>ウラン</t>
    </rPh>
    <rPh sb="16" eb="17">
      <t>フヒョウ</t>
    </rPh>
    <rPh sb="19" eb="21">
      <t>キサイ</t>
    </rPh>
    <rPh sb="24" eb="26">
      <t>バアイ</t>
    </rPh>
    <rPh sb="28" eb="29">
      <t>カナラ</t>
    </rPh>
    <rPh sb="31" eb="33">
      <t>ガイトウ</t>
    </rPh>
    <rPh sb="35" eb="36">
      <t>オモテ</t>
    </rPh>
    <rPh sb="37" eb="39">
      <t>キニュウ</t>
    </rPh>
    <phoneticPr fontId="2"/>
  </si>
  <si>
    <r>
      <t xml:space="preserve">② </t>
    </r>
    <r>
      <rPr>
        <b/>
        <sz val="12"/>
        <rFont val="HGP教科書体"/>
        <family val="1"/>
        <charset val="128"/>
      </rPr>
      <t>表１～6</t>
    </r>
    <r>
      <rPr>
        <sz val="12"/>
        <rFont val="HGP教科書体"/>
        <family val="1"/>
        <charset val="128"/>
      </rPr>
      <t>　（P.4～9）・・・</t>
    </r>
    <rPh sb="2" eb="3">
      <t>ヒョウ</t>
    </rPh>
    <phoneticPr fontId="2"/>
  </si>
  <si>
    <r>
      <t>　　（各表の右上枠内に、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ワクナイ</t>
    </rPh>
    <rPh sb="12" eb="15">
      <t>ジ</t>
    </rPh>
    <rPh sb="15" eb="16">
      <t>メイ</t>
    </rPh>
    <rPh sb="17" eb="19">
      <t>メイキ</t>
    </rPh>
    <rPh sb="24" eb="26">
      <t>リャクショウ</t>
    </rPh>
    <rPh sb="27" eb="28">
      <t>カ</t>
    </rPh>
    <phoneticPr fontId="2"/>
  </si>
  <si>
    <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Ph sb="0" eb="2">
      <t>シンセイ</t>
    </rPh>
    <rPh sb="2" eb="3">
      <t>ショ</t>
    </rPh>
    <rPh sb="12" eb="13">
      <t>オモテ</t>
    </rPh>
    <phoneticPr fontId="2"/>
  </si>
  <si>
    <t>【旅客船事業・内航海運業】チェックリスト記入表　</t>
    <rPh sb="20" eb="22">
      <t>キニュウ</t>
    </rPh>
    <rPh sb="22" eb="23">
      <t>ヒョウ</t>
    </rPh>
    <phoneticPr fontId="1"/>
  </si>
  <si>
    <t>チェック項目の内容が貴社の取組にあてはまる場合はYes欄に✓を、あてはまらない場合はNo欄に✓を、</t>
    <rPh sb="4" eb="6">
      <t>コウモク</t>
    </rPh>
    <rPh sb="7" eb="9">
      <t>ナイヨウ</t>
    </rPh>
    <rPh sb="10" eb="12">
      <t>キシャ</t>
    </rPh>
    <rPh sb="13" eb="15">
      <t>トリクミ</t>
    </rPh>
    <rPh sb="21" eb="23">
      <t>バアイ</t>
    </rPh>
    <rPh sb="27" eb="28">
      <t>ラン</t>
    </rPh>
    <rPh sb="39" eb="41">
      <t>バアイ</t>
    </rPh>
    <rPh sb="44" eb="45">
      <t>ラン</t>
    </rPh>
    <phoneticPr fontId="2"/>
  </si>
  <si>
    <t>該当しない場合は該当なし欄に✓を記入してください。</t>
    <rPh sb="0" eb="2">
      <t>ガイトウ</t>
    </rPh>
    <rPh sb="5" eb="7">
      <t>バアイ</t>
    </rPh>
    <rPh sb="8" eb="10">
      <t>ガイトウ</t>
    </rPh>
    <rPh sb="12" eb="13">
      <t>ラン</t>
    </rPh>
    <rPh sb="16" eb="18">
      <t>キニュウ</t>
    </rPh>
    <phoneticPr fontId="2"/>
  </si>
  <si>
    <t>現状の環境保全活動への取組状況に関する評価結果や、検討した取組の改善策を踏まえ、
今後の目標や目標達成へむけた具体的な取組内容などを盛り込んだ
行動計画を作成（見直し）している</t>
    <rPh sb="0" eb="2">
      <t>ゲンジョウ</t>
    </rPh>
    <rPh sb="7" eb="9">
      <t>カツドウ</t>
    </rPh>
    <rPh sb="13" eb="15">
      <t>ジョウキョウ</t>
    </rPh>
    <rPh sb="16" eb="17">
      <t>カン</t>
    </rPh>
    <rPh sb="19" eb="21">
      <t>ヒョウカ</t>
    </rPh>
    <rPh sb="21" eb="23">
      <t>ケッカ</t>
    </rPh>
    <rPh sb="25" eb="27">
      <t>ケントウ</t>
    </rPh>
    <rPh sb="29" eb="31">
      <t>トリク</t>
    </rPh>
    <rPh sb="32" eb="35">
      <t>カイゼンサク</t>
    </rPh>
    <rPh sb="36" eb="37">
      <t>フ</t>
    </rPh>
    <rPh sb="41" eb="43">
      <t>コンゴ</t>
    </rPh>
    <rPh sb="44" eb="46">
      <t>モクヒョウ</t>
    </rPh>
    <rPh sb="47" eb="49">
      <t>モクヒョウ</t>
    </rPh>
    <rPh sb="49" eb="51">
      <t>タッセイ</t>
    </rPh>
    <rPh sb="55" eb="58">
      <t>グタイテキ</t>
    </rPh>
    <rPh sb="59" eb="61">
      <t>トリク</t>
    </rPh>
    <rPh sb="61" eb="63">
      <t>ナイヨウ</t>
    </rPh>
    <rPh sb="66" eb="67">
      <t>モ</t>
    </rPh>
    <rPh sb="68" eb="69">
      <t>コ</t>
    </rPh>
    <rPh sb="82" eb="84">
      <t>サクセイ</t>
    </rPh>
    <rPh sb="85" eb="87">
      <t>ミナオ</t>
    </rPh>
    <phoneticPr fontId="1"/>
  </si>
  <si>
    <t>環境意識の向上を図るため、環境方針の徹底や環境に関する一般的な情報の
伝達等を定期的に行っている</t>
    <phoneticPr fontId="2"/>
  </si>
  <si>
    <t>燃料消費原単位等に関する定量的な目標を達成するため、
エネルギー効率の向上等に関する計画を策定している</t>
    <rPh sb="0" eb="2">
      <t>ネンリョウ</t>
    </rPh>
    <phoneticPr fontId="1"/>
  </si>
  <si>
    <t>エネルギー効率向上のための取組状況や取組結果に基づいて、
取組状況が改善するよう、取組の見直しを行う仕組みを設けている</t>
    <phoneticPr fontId="1"/>
  </si>
  <si>
    <t>船舶の乗組員に対して、燃料消費原単位等の管理結果をもとに、
燃料消費原単位等が向上するよう指導を行っている</t>
    <phoneticPr fontId="1"/>
  </si>
  <si>
    <t>３．大気汚染物質の排出抑制のための取組</t>
    <phoneticPr fontId="1"/>
  </si>
  <si>
    <t>使用している燃料の性状（硫黄分の含有量等）について、
燃料油販売事業者等よりデータを入手し把握している</t>
    <phoneticPr fontId="1"/>
  </si>
  <si>
    <t>NOxの排出が少ない機関を導入するための計画を策定し、
目標達成に向けて導入に取り組んでいる</t>
    <rPh sb="4" eb="6">
      <t>ハイシュツ</t>
    </rPh>
    <rPh sb="7" eb="8">
      <t>スク</t>
    </rPh>
    <rPh sb="10" eb="12">
      <t>キカン</t>
    </rPh>
    <rPh sb="13" eb="15">
      <t>ドウニュウ</t>
    </rPh>
    <rPh sb="20" eb="22">
      <t>ケイカク</t>
    </rPh>
    <rPh sb="23" eb="25">
      <t>サクテイ</t>
    </rPh>
    <rPh sb="39" eb="40">
      <t>ト</t>
    </rPh>
    <rPh sb="41" eb="42">
      <t>ク</t>
    </rPh>
    <phoneticPr fontId="1"/>
  </si>
  <si>
    <t>燃焼状態の把握（指圧図の撮取またはその他の適切な方法による。
ただし、ガソリンエンジンの場合は除く）</t>
    <rPh sb="19" eb="20">
      <t>タ</t>
    </rPh>
    <rPh sb="21" eb="23">
      <t>テキセツ</t>
    </rPh>
    <rPh sb="24" eb="26">
      <t>ホウホウ</t>
    </rPh>
    <phoneticPr fontId="1"/>
  </si>
  <si>
    <t>５．廃棄物の発生抑制、適正処理及びリサイクルの推進</t>
    <rPh sb="15" eb="16">
      <t>オヨ</t>
    </rPh>
    <phoneticPr fontId="1"/>
  </si>
  <si>
    <t>廃棄物の発生抑制（発生量削減）、再使用（繰り返し利用）、リサイクル
（再生利用＝再資源化）及び適正処理の推進について、
船舶の乗組員に対して指導を行っている</t>
    <rPh sb="9" eb="11">
      <t>ハッセイ</t>
    </rPh>
    <rPh sb="11" eb="12">
      <t>リョウ</t>
    </rPh>
    <rPh sb="12" eb="14">
      <t>サクゲン</t>
    </rPh>
    <rPh sb="16" eb="17">
      <t>サイ</t>
    </rPh>
    <rPh sb="17" eb="19">
      <t>シヨウ</t>
    </rPh>
    <rPh sb="20" eb="21">
      <t>ク</t>
    </rPh>
    <rPh sb="22" eb="23">
      <t>カエ</t>
    </rPh>
    <rPh sb="24" eb="26">
      <t>リヨウ</t>
    </rPh>
    <rPh sb="35" eb="37">
      <t>サイセイ</t>
    </rPh>
    <rPh sb="37" eb="39">
      <t>リヨウ</t>
    </rPh>
    <rPh sb="40" eb="44">
      <t>サイシゲンカ</t>
    </rPh>
    <rPh sb="45" eb="46">
      <t>オヨ</t>
    </rPh>
    <rPh sb="47" eb="49">
      <t>テキセイ</t>
    </rPh>
    <rPh sb="49" eb="51">
      <t>ショリ</t>
    </rPh>
    <rPh sb="52" eb="54">
      <t>スイシン</t>
    </rPh>
    <phoneticPr fontId="1"/>
  </si>
  <si>
    <t>廃棄物の発生抑制やリサイクルの少なくともいずれかに関して
定量的な目標を設定している</t>
    <rPh sb="0" eb="3">
      <t>ハイキブツ</t>
    </rPh>
    <rPh sb="4" eb="6">
      <t>ハッセイ</t>
    </rPh>
    <rPh sb="6" eb="8">
      <t>ヨクセイ</t>
    </rPh>
    <rPh sb="15" eb="16">
      <t>スク</t>
    </rPh>
    <phoneticPr fontId="1"/>
  </si>
  <si>
    <t>事務所内でのエネルギー使用量、廃棄物排出量の削減についての取組状況を
目標に照らして評価し、取組状況が改善するよう、
取組の見直しを行う仕組みを設けている</t>
    <rPh sb="3" eb="4">
      <t>ナイ</t>
    </rPh>
    <rPh sb="15" eb="18">
      <t>ハイキブツ</t>
    </rPh>
    <rPh sb="18" eb="20">
      <t>ハイシュツ</t>
    </rPh>
    <rPh sb="20" eb="21">
      <t>リョウ</t>
    </rPh>
    <rPh sb="22" eb="24">
      <t>サクゲン</t>
    </rPh>
    <rPh sb="29" eb="31">
      <t>トリク</t>
    </rPh>
    <rPh sb="46" eb="48">
      <t>トリク</t>
    </rPh>
    <rPh sb="59" eb="61">
      <t>トリク</t>
    </rPh>
    <phoneticPr fontId="2"/>
  </si>
  <si>
    <t>■表１</t>
    <rPh sb="1" eb="2">
      <t>ヒョウ</t>
    </rPh>
    <phoneticPr fontId="2"/>
  </si>
  <si>
    <t>　　　□　燃料の使用状況について把握している[レベル1]＜認証項目＞</t>
    <rPh sb="5" eb="7">
      <t>ネンリョウニンショウキジュン</t>
    </rPh>
    <phoneticPr fontId="2"/>
  </si>
  <si>
    <t>　　　　　　     　→　使用状況を下表に記入してください。</t>
    <rPh sb="14" eb="18">
      <t>シヨウジョウキョウ</t>
    </rPh>
    <rPh sb="19" eb="20">
      <t>シタ</t>
    </rPh>
    <rPh sb="20" eb="21">
      <t>ヒョウ</t>
    </rPh>
    <rPh sb="22" eb="24">
      <t>キニュウ</t>
    </rPh>
    <phoneticPr fontId="2"/>
  </si>
  <si>
    <t>　　　　　① 前期一年間の使用実績を記入してください。これは表２で原単位の今期目標を設定する基となります。</t>
    <rPh sb="7" eb="9">
      <t>ゼンキ</t>
    </rPh>
    <rPh sb="9" eb="12">
      <t>イチネンカン</t>
    </rPh>
    <rPh sb="13" eb="15">
      <t>シヨウ</t>
    </rPh>
    <rPh sb="15" eb="17">
      <t>ジッセキ</t>
    </rPh>
    <rPh sb="18" eb="20">
      <t>キニュウ</t>
    </rPh>
    <rPh sb="30" eb="31">
      <t>ヒョウ</t>
    </rPh>
    <rPh sb="33" eb="36">
      <t>ゲンタンイ</t>
    </rPh>
    <rPh sb="37" eb="39">
      <t>コンキ</t>
    </rPh>
    <rPh sb="39" eb="41">
      <t>モ</t>
    </rPh>
    <rPh sb="42" eb="44">
      <t>セッテイ</t>
    </rPh>
    <rPh sb="46" eb="47">
      <t>モト</t>
    </rPh>
    <phoneticPr fontId="2"/>
  </si>
  <si>
    <t>　　　　　③ 「燃料消費量（Ｃ）」や「燃料消費原単位（Ｄ）又は（Ｅ）」欄の値は、表２における「燃料消費量」や「燃料消費原単位」の「前期実績（Ａ）」欄へ</t>
    <rPh sb="8" eb="10">
      <t>ネンリョウ</t>
    </rPh>
    <rPh sb="10" eb="13">
      <t>ショウヒリョウ</t>
    </rPh>
    <rPh sb="19" eb="21">
      <t>ネンリョウ</t>
    </rPh>
    <rPh sb="21" eb="23">
      <t>ショウヒ</t>
    </rPh>
    <rPh sb="23" eb="26">
      <t>ゲンタンイ</t>
    </rPh>
    <rPh sb="29" eb="30">
      <t>マタ</t>
    </rPh>
    <rPh sb="35" eb="36">
      <t>ラン</t>
    </rPh>
    <rPh sb="37" eb="38">
      <t>アタイ</t>
    </rPh>
    <rPh sb="47" eb="49">
      <t>ネンリョウ</t>
    </rPh>
    <rPh sb="49" eb="52">
      <t>ショウヒリョウ</t>
    </rPh>
    <rPh sb="55" eb="57">
      <t>ネンリョウ</t>
    </rPh>
    <rPh sb="57" eb="59">
      <t>ショウヒ</t>
    </rPh>
    <rPh sb="59" eb="62">
      <t>ゲンタンイ</t>
    </rPh>
    <rPh sb="65" eb="67">
      <t>ゼンキ</t>
    </rPh>
    <rPh sb="67" eb="69">
      <t>ジッセキ</t>
    </rPh>
    <rPh sb="73" eb="74">
      <t>ラン</t>
    </rPh>
    <phoneticPr fontId="2"/>
  </si>
  <si>
    <t>（事業所名称及び）
船の種類</t>
    <rPh sb="1" eb="4">
      <t>ジギョウショ</t>
    </rPh>
    <rPh sb="4" eb="5">
      <t>メイ</t>
    </rPh>
    <rPh sb="5" eb="6">
      <t>ショウ</t>
    </rPh>
    <rPh sb="6" eb="7">
      <t>オヨ</t>
    </rPh>
    <rPh sb="10" eb="11">
      <t>セン</t>
    </rPh>
    <rPh sb="12" eb="13">
      <t>シュ</t>
    </rPh>
    <rPh sb="13" eb="14">
      <t>ルイ</t>
    </rPh>
    <phoneticPr fontId="2"/>
  </si>
  <si>
    <t>　　　　 事業者が任意に設定してください。（人、台、トン、</t>
    <rPh sb="5" eb="8">
      <t>ジギョウシャ</t>
    </rPh>
    <phoneticPr fontId="2"/>
  </si>
  <si>
    <t xml:space="preserve">         単位ごとに別の表を使用するかしてください。</t>
    <phoneticPr fontId="2"/>
  </si>
  <si>
    <t>■表２</t>
    <rPh sb="1" eb="2">
      <t>ヒョウ</t>
    </rPh>
    <phoneticPr fontId="2"/>
  </si>
  <si>
    <t>　   □　燃料消費原単位等に関して定量的な目標を設定している[レベル2]＜認証項目＞</t>
    <rPh sb="38" eb="42">
      <t>ニンショウコウモク</t>
    </rPh>
    <phoneticPr fontId="2"/>
  </si>
  <si>
    <t>　　　　　　　　→　現在の目標（改善率）と、その目標を掲げて取り組む期間を下表に記入してください。</t>
    <rPh sb="10" eb="12">
      <t>ゲンザイ</t>
    </rPh>
    <rPh sb="13" eb="15">
      <t>モクヒョウ</t>
    </rPh>
    <rPh sb="16" eb="18">
      <t>カイゼン</t>
    </rPh>
    <rPh sb="18" eb="19">
      <t>リツ</t>
    </rPh>
    <rPh sb="24" eb="26">
      <t>モ</t>
    </rPh>
    <rPh sb="27" eb="28">
      <t>カカ</t>
    </rPh>
    <rPh sb="37" eb="38">
      <t>シタ</t>
    </rPh>
    <phoneticPr fontId="2"/>
  </si>
  <si>
    <t xml:space="preserve">  　　① 「前期実績（A）」欄には、表１の「燃料消費原単位（Ｄ）又は（Ｅ）」欄又は</t>
    <rPh sb="22" eb="24">
      <t>ネンリョウ</t>
    </rPh>
    <rPh sb="24" eb="26">
      <t>ショウヒ</t>
    </rPh>
    <rPh sb="26" eb="29">
      <t>ゲンタンイ</t>
    </rPh>
    <rPh sb="32" eb="33">
      <t>マタ</t>
    </rPh>
    <rPh sb="38" eb="39">
      <t>ラン</t>
    </rPh>
    <rPh sb="39" eb="40">
      <t>マタ</t>
    </rPh>
    <phoneticPr fontId="2"/>
  </si>
  <si>
    <t xml:space="preserve">  　　　　「燃料消費量（C）」欄の値を転記してください。（今期目標を決める基となります。）</t>
    <rPh sb="7" eb="9">
      <t>ネンリョウ</t>
    </rPh>
    <rPh sb="9" eb="12">
      <t>ショウヒリョウ</t>
    </rPh>
    <rPh sb="16" eb="17">
      <t>ラン</t>
    </rPh>
    <rPh sb="20" eb="22">
      <t>テンキ</t>
    </rPh>
    <rPh sb="30" eb="32">
      <t>コンキ</t>
    </rPh>
    <rPh sb="32" eb="34">
      <t>モクヒョウ</t>
    </rPh>
    <rPh sb="35" eb="36">
      <t>キ</t>
    </rPh>
    <rPh sb="38" eb="39">
      <t>モト</t>
    </rPh>
    <phoneticPr fontId="2"/>
  </si>
  <si>
    <t>　　　② 「今期目標（C）」欄には、原単位又は消費量に関して「前期実績」に基づき設定した今期（現在を含む一年間）の目標値を記入してください。</t>
    <rPh sb="6" eb="8">
      <t>コンキ</t>
    </rPh>
    <rPh sb="8" eb="10">
      <t>モクヒョウ</t>
    </rPh>
    <rPh sb="14" eb="15">
      <t>ラン</t>
    </rPh>
    <rPh sb="18" eb="21">
      <t>ゲンタンイ</t>
    </rPh>
    <rPh sb="21" eb="22">
      <t>マタ</t>
    </rPh>
    <rPh sb="23" eb="26">
      <t>ショウヒリョウ</t>
    </rPh>
    <rPh sb="27" eb="28">
      <t>カン</t>
    </rPh>
    <rPh sb="31" eb="33">
      <t>ゼンキ</t>
    </rPh>
    <rPh sb="33" eb="35">
      <t>ジッセキ</t>
    </rPh>
    <rPh sb="37" eb="38">
      <t>モト</t>
    </rPh>
    <rPh sb="40" eb="42">
      <t>セッテイ</t>
    </rPh>
    <rPh sb="44" eb="46">
      <t>コンキ</t>
    </rPh>
    <rPh sb="47" eb="49">
      <t>ゲンザイ</t>
    </rPh>
    <rPh sb="50" eb="51">
      <t>フク</t>
    </rPh>
    <rPh sb="57" eb="59">
      <t>モクヒョウ</t>
    </rPh>
    <rPh sb="59" eb="60">
      <t>チ</t>
    </rPh>
    <rPh sb="61" eb="63">
      <t>キニュウ</t>
    </rPh>
    <phoneticPr fontId="2"/>
  </si>
  <si>
    <t>■表３</t>
    <rPh sb="1" eb="2">
      <t>ヒョウ</t>
    </rPh>
    <phoneticPr fontId="2"/>
  </si>
  <si>
    <t>　　→　教育・指導を行っている取組内容に✓をつけてください。</t>
    <rPh sb="15" eb="17">
      <t>トリク</t>
    </rPh>
    <rPh sb="17" eb="19">
      <t>ナイヨウ</t>
    </rPh>
    <phoneticPr fontId="2"/>
  </si>
  <si>
    <t>※上記の項目のうち、1項目でも基礎的な知識についての教育・指導を行っている場合は、レベル1となります</t>
    <rPh sb="1" eb="3">
      <t>ジョウキ</t>
    </rPh>
    <rPh sb="4" eb="6">
      <t>コウモク</t>
    </rPh>
    <rPh sb="11" eb="13">
      <t>コウモク</t>
    </rPh>
    <rPh sb="15" eb="18">
      <t>キソテキ</t>
    </rPh>
    <rPh sb="19" eb="21">
      <t>チシキ</t>
    </rPh>
    <rPh sb="26" eb="28">
      <t>キョウイク</t>
    </rPh>
    <rPh sb="29" eb="31">
      <t>シドウ</t>
    </rPh>
    <rPh sb="32" eb="33">
      <t>オコナ</t>
    </rPh>
    <rPh sb="37" eb="39">
      <t>バアイ</t>
    </rPh>
    <phoneticPr fontId="2"/>
  </si>
  <si>
    <t>■表４</t>
    <rPh sb="1" eb="2">
      <t>ヒョウ</t>
    </rPh>
    <phoneticPr fontId="2"/>
  </si>
  <si>
    <t>　　→　行っている場合は、その取組内容に✓をつけてください。</t>
    <phoneticPr fontId="2"/>
  </si>
  <si>
    <t>■表５</t>
    <rPh sb="1" eb="2">
      <t>ヒョウ</t>
    </rPh>
    <phoneticPr fontId="2"/>
  </si>
  <si>
    <t>■表６</t>
    <rPh sb="1" eb="2">
      <t>ヒョウ</t>
    </rPh>
    <phoneticPr fontId="2"/>
  </si>
  <si>
    <r>
      <t>　　□　廃棄物の発生状況について把握している[レベル1]</t>
    </r>
    <r>
      <rPr>
        <sz val="11"/>
        <rFont val="ＭＳ Ｐゴシック"/>
        <family val="3"/>
        <charset val="128"/>
      </rPr>
      <t>＜認証項目＞</t>
    </r>
    <phoneticPr fontId="2"/>
  </si>
  <si>
    <t>　　　　　→　把握している廃棄物の発生状況を、下表に記入してください。</t>
    <rPh sb="13" eb="16">
      <t>ハイ</t>
    </rPh>
    <rPh sb="17" eb="19">
      <t>ハッセイ</t>
    </rPh>
    <rPh sb="19" eb="21">
      <t>ジョウキョウ</t>
    </rPh>
    <rPh sb="23" eb="24">
      <t>シタ</t>
    </rPh>
    <phoneticPr fontId="2"/>
  </si>
  <si>
    <t>　　　　　→　目標を設定している場合は、下表の右側に記入してください。</t>
    <rPh sb="20" eb="21">
      <t>シタ</t>
    </rPh>
    <rPh sb="23" eb="25">
      <t>ミギガワ</t>
    </rPh>
    <phoneticPr fontId="2"/>
  </si>
  <si>
    <r>
      <rPr>
        <b/>
        <sz val="12"/>
        <rFont val="ＭＳ Ｐゴシック"/>
        <family val="3"/>
        <charset val="128"/>
      </rPr>
      <t>【参考】リサイクル率計算表</t>
    </r>
    <r>
      <rPr>
        <b/>
        <sz val="11"/>
        <rFont val="ＭＳ Ｐゴシック"/>
        <family val="3"/>
        <charset val="128"/>
      </rPr>
      <t xml:space="preserve">
</t>
    </r>
    <r>
      <rPr>
        <sz val="10"/>
        <rFont val="ＭＳ Ｐゴシック"/>
        <family val="3"/>
        <charset val="128"/>
      </rPr>
      <t>（※ この表は印刷されません）</t>
    </r>
    <rPh sb="1" eb="3">
      <t>サンコウ</t>
    </rPh>
    <rPh sb="9" eb="10">
      <t>リツ</t>
    </rPh>
    <rPh sb="10" eb="12">
      <t>ケイサン</t>
    </rPh>
    <rPh sb="12" eb="13">
      <t>ヒョウ</t>
    </rPh>
    <phoneticPr fontId="2"/>
  </si>
  <si>
    <r>
      <t>(注）発生量の改善率　B=(A-C)÷A×1</t>
    </r>
    <r>
      <rPr>
        <sz val="11"/>
        <rFont val="ＭＳ Ｐゴシック"/>
        <family val="3"/>
        <charset val="128"/>
      </rPr>
      <t>00</t>
    </r>
    <rPh sb="1" eb="2">
      <t>チュウ</t>
    </rPh>
    <rPh sb="3" eb="5">
      <t>ハッセイ</t>
    </rPh>
    <rPh sb="5" eb="6">
      <t>リョウ</t>
    </rPh>
    <rPh sb="7" eb="9">
      <t>カイゼン</t>
    </rPh>
    <rPh sb="9" eb="10">
      <t>リツ</t>
    </rPh>
    <phoneticPr fontId="2"/>
  </si>
  <si>
    <t>✤</t>
  </si>
  <si>
    <r>
      <rPr>
        <b/>
        <u/>
        <sz val="12"/>
        <color indexed="10"/>
        <rFont val="HGP教科書体"/>
        <family val="1"/>
        <charset val="128"/>
      </rPr>
      <t>環境目標</t>
    </r>
    <r>
      <rPr>
        <b/>
        <u/>
        <sz val="12"/>
        <rFont val="HGP教科書体"/>
        <family val="1"/>
        <charset val="128"/>
      </rPr>
      <t>の作成は任意ですので、必ずしも提出する必要はございません。</t>
    </r>
    <phoneticPr fontId="2"/>
  </si>
  <si>
    <t>合計</t>
    <rPh sb="0" eb="2">
      <t>ゴウケイ</t>
    </rPh>
    <phoneticPr fontId="2"/>
  </si>
  <si>
    <t>※１ 二酸化炭素排出量の目標を設定している場合は入力してください。（任意）</t>
    <rPh sb="3" eb="6">
      <t>ニサンカ</t>
    </rPh>
    <rPh sb="6" eb="8">
      <t>タンソ</t>
    </rPh>
    <rPh sb="8" eb="10">
      <t>ハイシュツ</t>
    </rPh>
    <rPh sb="10" eb="11">
      <t>リョウ</t>
    </rPh>
    <rPh sb="12" eb="14">
      <t>モクヒョウ</t>
    </rPh>
    <rPh sb="15" eb="17">
      <t>セッテイ</t>
    </rPh>
    <rPh sb="21" eb="23">
      <t>バアイ</t>
    </rPh>
    <rPh sb="24" eb="26">
      <t>ニュウリョク</t>
    </rPh>
    <rPh sb="34" eb="36">
      <t>ニンイ</t>
    </rPh>
    <phoneticPr fontId="2"/>
  </si>
  <si>
    <t>環　境　目　標</t>
    <rPh sb="0" eb="1">
      <t>ワ</t>
    </rPh>
    <rPh sb="2" eb="3">
      <t>サカイ</t>
    </rPh>
    <rPh sb="4" eb="5">
      <t>メ</t>
    </rPh>
    <rPh sb="6" eb="7">
      <t>シルベ</t>
    </rPh>
    <phoneticPr fontId="2"/>
  </si>
  <si>
    <t>会社名</t>
    <phoneticPr fontId="2"/>
  </si>
  <si>
    <t>目標の基にした期間</t>
    <phoneticPr fontId="2"/>
  </si>
  <si>
    <t>営業所名</t>
    <phoneticPr fontId="2"/>
  </si>
  <si>
    <t>燃料消費原単位　（距離当たり）</t>
    <phoneticPr fontId="2"/>
  </si>
  <si>
    <t>単位：</t>
    <rPh sb="0" eb="2">
      <t>タンイ</t>
    </rPh>
    <phoneticPr fontId="2"/>
  </si>
  <si>
    <t>kl/</t>
    <phoneticPr fontId="2"/>
  </si>
  <si>
    <t>単位：</t>
    <phoneticPr fontId="2"/>
  </si>
  <si>
    <t>前期実績　　　　</t>
    <rPh sb="0" eb="2">
      <t>ゼンキ</t>
    </rPh>
    <rPh sb="2" eb="4">
      <t>ジッセキ</t>
    </rPh>
    <phoneticPr fontId="2"/>
  </si>
  <si>
    <t>前期実績　　　　　</t>
    <rPh sb="0" eb="2">
      <t>ゼンキ</t>
    </rPh>
    <rPh sb="2" eb="4">
      <t>ジッセキ</t>
    </rPh>
    <phoneticPr fontId="2"/>
  </si>
  <si>
    <t>合　計</t>
    <phoneticPr fontId="2"/>
  </si>
  <si>
    <t>船名</t>
    <rPh sb="0" eb="2">
      <t>センメイ</t>
    </rPh>
    <phoneticPr fontId="2"/>
  </si>
  <si>
    <t>燃料種類</t>
    <rPh sb="0" eb="4">
      <t>ネンリョウシュルイ</t>
    </rPh>
    <phoneticPr fontId="2"/>
  </si>
  <si>
    <r>
      <t>また、</t>
    </r>
    <r>
      <rPr>
        <u/>
        <sz val="12"/>
        <color indexed="10"/>
        <rFont val="HG創英角ﾎﾟｯﾌﾟ体"/>
        <family val="3"/>
        <charset val="128"/>
      </rPr>
      <t>穴開け・ファイリング等もせず</t>
    </r>
    <r>
      <rPr>
        <u/>
        <sz val="12"/>
        <rFont val="HG創英角ﾎﾟｯﾌﾟ体"/>
        <family val="3"/>
        <charset val="128"/>
      </rPr>
      <t>、</t>
    </r>
    <r>
      <rPr>
        <u/>
        <sz val="12"/>
        <color indexed="10"/>
        <rFont val="HG創英角ﾎﾟｯﾌﾟ体"/>
        <family val="3"/>
        <charset val="128"/>
      </rPr>
      <t>申請書類のみ</t>
    </r>
    <r>
      <rPr>
        <u/>
        <sz val="12"/>
        <rFont val="HG創英角ﾎﾟｯﾌﾟ体"/>
        <family val="3"/>
        <charset val="128"/>
      </rPr>
      <t>をお送りください。</t>
    </r>
    <rPh sb="13" eb="14">
      <t>アナ</t>
    </rPh>
    <rPh sb="14" eb="15">
      <t>ア</t>
    </rPh>
    <rPh sb="18" eb="22">
      <t>シンセイショルイ</t>
    </rPh>
    <rPh sb="26" eb="27">
      <t>オク</t>
    </rPh>
    <phoneticPr fontId="2"/>
  </si>
  <si>
    <t>二酸化炭素排出量の目標</t>
    <rPh sb="9" eb="11">
      <t>モクヒョウ</t>
    </rPh>
    <phoneticPr fontId="2"/>
  </si>
  <si>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5">
      <t>カンキョウカツドウホウコクショ</t>
    </rPh>
    <rPh sb="26" eb="27">
      <t>モチ</t>
    </rPh>
    <rPh sb="29" eb="31">
      <t>シャカイ</t>
    </rPh>
    <rPh sb="32" eb="34">
      <t>コウヒョウ</t>
    </rPh>
    <phoneticPr fontId="2"/>
  </si>
  <si>
    <t>0.438 kg/kWh</t>
    <phoneticPr fontId="2"/>
  </si>
  <si>
    <t>2.62 kg/L</t>
    <phoneticPr fontId="2"/>
  </si>
  <si>
    <t>2.29 kg/L</t>
    <phoneticPr fontId="2"/>
  </si>
  <si>
    <t xml:space="preserve"> 2.99 kg/kg  又は　1.58 kg/L ( LPG：1kg=1.892L)</t>
    <rPh sb="13" eb="14">
      <t>マタ</t>
    </rPh>
    <phoneticPr fontId="2"/>
  </si>
  <si>
    <t>　・環境省「地球温暖化対策事業効果算定ガイドブック令和7年3月</t>
    <phoneticPr fontId="2"/>
  </si>
  <si>
    <t>　　</t>
    <phoneticPr fontId="2"/>
  </si>
  <si>
    <t xml:space="preserve">   原単位に係わるガイドライン」（日本LPガス協会）に基づき換算。</t>
    <phoneticPr fontId="2"/>
  </si>
  <si>
    <t xml:space="preserve">  2.75kg/L</t>
    <phoneticPr fontId="2"/>
  </si>
  <si>
    <t xml:space="preserve">  2.50kg/L</t>
    <phoneticPr fontId="2"/>
  </si>
  <si>
    <t xml:space="preserve">  3.10kg/L</t>
    <phoneticPr fontId="2"/>
  </si>
  <si>
    <t xml:space="preserve">    改訂版」による。</t>
    <phoneticPr fontId="2"/>
  </si>
  <si>
    <t>目標の取組期間</t>
    <rPh sb="3" eb="5">
      <t>トリクミ</t>
    </rPh>
    <phoneticPr fontId="2"/>
  </si>
  <si>
    <r>
      <t>改善率</t>
    </r>
    <r>
      <rPr>
        <vertAlign val="superscript"/>
        <sz val="9"/>
        <rFont val="ＭＳ Ｐゴシック"/>
        <family val="3"/>
        <charset val="128"/>
      </rPr>
      <t>※１</t>
    </r>
    <r>
      <rPr>
        <sz val="9"/>
        <rFont val="ＭＳ Ｐゴシック"/>
        <family val="3"/>
        <charset val="128"/>
      </rPr>
      <t xml:space="preserve">
％</t>
    </r>
    <rPh sb="0" eb="2">
      <t>カイゼン</t>
    </rPh>
    <rPh sb="2" eb="3">
      <t>リツ</t>
    </rPh>
    <phoneticPr fontId="2"/>
  </si>
  <si>
    <r>
      <t>輸送距離</t>
    </r>
    <r>
      <rPr>
        <vertAlign val="superscript"/>
        <sz val="9"/>
        <rFont val="ＭＳ Ｐゴシック"/>
        <family val="3"/>
        <charset val="128"/>
      </rPr>
      <t>※1</t>
    </r>
    <rPh sb="0" eb="2">
      <t>ユソウ</t>
    </rPh>
    <rPh sb="2" eb="4">
      <t>キョリ</t>
    </rPh>
    <phoneticPr fontId="2"/>
  </si>
  <si>
    <r>
      <t>輸送した旅客貨
物等（重量）</t>
    </r>
    <r>
      <rPr>
        <vertAlign val="superscript"/>
        <sz val="9"/>
        <rFont val="ＭＳ Ｐゴシック"/>
        <family val="3"/>
        <charset val="128"/>
      </rPr>
      <t>※1</t>
    </r>
    <rPh sb="0" eb="2">
      <t>ユソウ</t>
    </rPh>
    <rPh sb="4" eb="6">
      <t>リョキャク</t>
    </rPh>
    <rPh sb="6" eb="7">
      <t>カ</t>
    </rPh>
    <rPh sb="8" eb="9">
      <t>ブツ</t>
    </rPh>
    <rPh sb="9" eb="10">
      <t>ナド</t>
    </rPh>
    <rPh sb="11" eb="13">
      <t>ジュウリョウ</t>
    </rPh>
    <phoneticPr fontId="2"/>
  </si>
  <si>
    <r>
      <t>（ton,kg,m</t>
    </r>
    <r>
      <rPr>
        <vertAlign val="superscript"/>
        <sz val="10"/>
        <rFont val="ＭＳ Ｐゴシック"/>
        <family val="3"/>
        <charset val="128"/>
      </rPr>
      <t>3</t>
    </r>
    <r>
      <rPr>
        <sz val="10"/>
        <rFont val="ＭＳ Ｐゴシック"/>
        <family val="3"/>
        <charset val="128"/>
      </rPr>
      <t>,Ｌ 等）→</t>
    </r>
    <phoneticPr fontId="2"/>
  </si>
  <si>
    <r>
      <t>二酸化炭素
排出係数</t>
    </r>
    <r>
      <rPr>
        <vertAlign val="superscript"/>
        <sz val="9"/>
        <rFont val="ＭＳ Ｐゴシック"/>
        <family val="3"/>
        <charset val="128"/>
      </rPr>
      <t>※２</t>
    </r>
    <rPh sb="0" eb="3">
      <t>ニサンカ</t>
    </rPh>
    <rPh sb="3" eb="5">
      <t>タンソ</t>
    </rPh>
    <rPh sb="6" eb="8">
      <t>ハイシュツ</t>
    </rPh>
    <rPh sb="8" eb="10">
      <t>ケイスウ</t>
    </rPh>
    <phoneticPr fontId="2"/>
  </si>
  <si>
    <t>燃料消費
原単位</t>
    <rPh sb="0" eb="2">
      <t>ネンリョウ</t>
    </rPh>
    <rPh sb="2" eb="4">
      <t>ショウヒ</t>
    </rPh>
    <rPh sb="5" eb="8">
      <t>ゲンタンイ</t>
    </rPh>
    <phoneticPr fontId="2"/>
  </si>
  <si>
    <t>燃料
種類</t>
    <rPh sb="0" eb="2">
      <t>ネンリョウ</t>
    </rPh>
    <rPh sb="3" eb="5">
      <t>シュルイ</t>
    </rPh>
    <phoneticPr fontId="2"/>
  </si>
  <si>
    <t>（事業所名称及び）
船の種類</t>
    <rPh sb="1" eb="4">
      <t>ジギョウショ</t>
    </rPh>
    <rPh sb="4" eb="6">
      <t>メイショウ</t>
    </rPh>
    <rPh sb="6" eb="7">
      <t>オヨ</t>
    </rPh>
    <rPh sb="10" eb="11">
      <t>フネ</t>
    </rPh>
    <phoneticPr fontId="2"/>
  </si>
  <si>
    <t/>
  </si>
  <si>
    <t>点検・整備に関する長期的な実施計画を作成し、これに基づき実施すると共に、
その結果を把握し、記録している</t>
    <phoneticPr fontId="1"/>
  </si>
  <si>
    <r>
      <t>（ディーゼル・ガソリンエンジン）</t>
    </r>
    <r>
      <rPr>
        <sz val="10"/>
        <rFont val="ＭＳ 明朝"/>
        <family val="1"/>
        <charset val="128"/>
      </rPr>
      <t>＊すべての項目を満たすと[レベル２]</t>
    </r>
    <rPh sb="21" eb="23">
      <t>コウモク</t>
    </rPh>
    <rPh sb="24" eb="25">
      <t>ミ</t>
    </rPh>
    <phoneticPr fontId="1"/>
  </si>
  <si>
    <r>
      <t>（ガスタービン）</t>
    </r>
    <r>
      <rPr>
        <sz val="10"/>
        <rFont val="ＭＳ 明朝"/>
        <family val="1"/>
        <charset val="128"/>
      </rPr>
      <t>＊すべての項目を満たすと[レベル２]</t>
    </r>
    <phoneticPr fontId="1"/>
  </si>
  <si>
    <t>5-2【廃棄物の環境に配慮した処理】</t>
    <phoneticPr fontId="1"/>
  </si>
  <si>
    <t>陸揚げした廃棄物の処理に際して、適正処理やリサイクルを適切に実施している
業者に委託している</t>
    <phoneticPr fontId="1"/>
  </si>
  <si>
    <t>3-2【NOxの排出抑制が期待できる機関の導入】</t>
    <phoneticPr fontId="1"/>
  </si>
  <si>
    <r>
      <t xml:space="preserve"> 　　行っている[レベル1]</t>
    </r>
    <r>
      <rPr>
        <sz val="11"/>
        <rFont val="ＭＳ Ｐゴシック"/>
        <family val="3"/>
        <charset val="128"/>
      </rPr>
      <t>＜認証項目＞</t>
    </r>
    <phoneticPr fontId="2"/>
  </si>
  <si>
    <t>環境方針には法規制の遵守に加えて自主的・積極的な取組を定めている</t>
    <phoneticPr fontId="1"/>
  </si>
  <si>
    <t>点検・整備について、船内及び陸上におけるそれぞれの所掌と権限を
明確に示したうえで、責任者を任命している</t>
    <phoneticPr fontId="1"/>
  </si>
  <si>
    <t>4-2【性能維持、環境保全の観点から法定検査に係る整備の他、
     独自の基準による定期的な点検・整備の実施】</t>
    <phoneticPr fontId="1"/>
  </si>
  <si>
    <r>
      <t>　・LPG（L、m</t>
    </r>
    <r>
      <rPr>
        <vertAlign val="superscript"/>
        <sz val="8"/>
        <rFont val="ＭＳ Ｐゴシック"/>
        <family val="3"/>
        <charset val="128"/>
      </rPr>
      <t>3</t>
    </r>
    <r>
      <rPr>
        <sz val="8"/>
        <rFont val="ＭＳ Ｐゴシック"/>
        <family val="3"/>
        <charset val="128"/>
      </rPr>
      <t>）については、「プロパン、ブタン、LPガスのCO</t>
    </r>
    <r>
      <rPr>
        <vertAlign val="subscript"/>
        <sz val="8"/>
        <rFont val="ＭＳ Ｐゴシック"/>
        <family val="3"/>
        <charset val="128"/>
      </rPr>
      <t>2</t>
    </r>
    <r>
      <rPr>
        <sz val="8"/>
        <rFont val="ＭＳ Ｐゴシック"/>
        <family val="3"/>
        <charset val="128"/>
      </rPr>
      <t>排出</t>
    </r>
    <phoneticPr fontId="2"/>
  </si>
  <si>
    <r>
      <t>2.27 kg/Nm</t>
    </r>
    <r>
      <rPr>
        <vertAlign val="superscript"/>
        <sz val="9"/>
        <rFont val="ＭＳ Ｐゴシック"/>
        <family val="3"/>
        <charset val="128"/>
      </rPr>
      <t>3</t>
    </r>
    <phoneticPr fontId="2"/>
  </si>
  <si>
    <r>
      <t xml:space="preserve"> 6.528 kg/m</t>
    </r>
    <r>
      <rPr>
        <vertAlign val="superscript"/>
        <sz val="9"/>
        <rFont val="ＭＳ Ｐゴシック"/>
        <family val="3"/>
        <charset val="128"/>
      </rPr>
      <t xml:space="preserve">3 </t>
    </r>
    <r>
      <rPr>
        <sz val="9"/>
        <rFont val="ＭＳ Ｐゴシック"/>
        <family val="3"/>
        <charset val="128"/>
      </rPr>
      <t>　(LPG：1kg=0.458m</t>
    </r>
    <r>
      <rPr>
        <vertAlign val="superscript"/>
        <sz val="9"/>
        <rFont val="ＭＳ Ｐゴシック"/>
        <family val="3"/>
        <charset val="128"/>
      </rPr>
      <t>3</t>
    </r>
    <r>
      <rPr>
        <sz val="9"/>
        <rFont val="ＭＳ Ｐゴシック"/>
        <family val="3"/>
        <charset val="128"/>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</si>
</sst>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0_);[Red]\(#,##0.0000\)"/>
    <numFmt numFmtId="177" formatCode="0.0_ "/>
    <numFmt numFmtId="178" formatCode="#,##0.0_ "/>
    <numFmt numFmtId="179" formatCode="0.000_);[Red]\(0.000\)"/>
    <numFmt numFmtId="180" formatCode="0.000_ "/>
    <numFmt numFmtId="181" formatCode="#,##0.0000_ "/>
    <numFmt numFmtId="182" formatCode="0;\-0;;@"/>
    <numFmt numFmtId="183" formatCode="#,##0.00_ "/>
    <numFmt numFmtId="184" formatCode="#"/>
  </numFmts>
  <fonts count="62" x14ac:knownFonts="1">
    <font>
      <sz val="11"/>
      <name val="ＭＳ Ｐゴシック"/>
      <family val="3"/>
      <charset val="128"/>
    </font>
    <font>
      <u/>
      <sz val="11"/>
      <color indexed="36"/>
      <name val="ＭＳ Ｐゴシック"/>
      <family val="3"/>
      <charset val="128"/>
    </font>
    <font>
      <sz val="6"/>
      <name val="ＭＳ Ｐゴシック"/>
      <family val="3"/>
      <charset val="128"/>
    </font>
    <font>
      <b/>
      <sz val="12"/>
      <name val="ＭＳ ゴシック"/>
      <family val="3"/>
      <charset val="128"/>
    </font>
    <font>
      <sz val="12"/>
      <name val="ＭＳ 明朝"/>
      <family val="1"/>
      <charset val="128"/>
    </font>
    <font>
      <sz val="11"/>
      <name val="ＭＳ 明朝"/>
      <family val="1"/>
      <charset val="128"/>
    </font>
    <font>
      <sz val="9"/>
      <name val="ＭＳ 明朝"/>
      <family val="1"/>
      <charset val="128"/>
    </font>
    <font>
      <sz val="6"/>
      <name val="ＭＳ 明朝"/>
      <family val="1"/>
      <charset val="128"/>
    </font>
    <font>
      <b/>
      <sz val="11"/>
      <name val="ＭＳ 明朝"/>
      <family val="1"/>
      <charset val="128"/>
    </font>
    <font>
      <sz val="14"/>
      <name val="ＭＳ 明朝"/>
      <family val="1"/>
      <charset val="128"/>
    </font>
    <font>
      <b/>
      <sz val="12"/>
      <name val="ＭＳ 明朝"/>
      <family val="1"/>
      <charset val="128"/>
    </font>
    <font>
      <sz val="10"/>
      <name val="ＭＳ 明朝"/>
      <family val="1"/>
      <charset val="128"/>
    </font>
    <font>
      <sz val="10"/>
      <name val="ＭＳ Ｐゴシック"/>
      <family val="3"/>
      <charset val="128"/>
    </font>
    <font>
      <sz val="12"/>
      <name val="ＭＳ Ｐゴシック"/>
      <family val="3"/>
      <charset val="128"/>
    </font>
    <font>
      <b/>
      <i/>
      <sz val="14"/>
      <name val="ＭＳ Ｐゴシック"/>
      <family val="3"/>
      <charset val="128"/>
    </font>
    <font>
      <sz val="11"/>
      <name val="ＭＳ ゴシック"/>
      <family val="3"/>
      <charset val="128"/>
    </font>
    <font>
      <b/>
      <i/>
      <u/>
      <sz val="11"/>
      <name val="ＭＳ Ｐゴシック"/>
      <family val="3"/>
      <charset val="128"/>
    </font>
    <font>
      <sz val="10"/>
      <name val="ＭＳ ゴシック"/>
      <family val="3"/>
      <charset val="128"/>
    </font>
    <font>
      <b/>
      <i/>
      <sz val="11"/>
      <name val="ＭＳ Ｐゴシック"/>
      <family val="3"/>
      <charset val="128"/>
    </font>
    <font>
      <sz val="10.5"/>
      <name val="ＭＳ Ｐゴシック"/>
      <family val="3"/>
      <charset val="128"/>
    </font>
    <font>
      <sz val="11"/>
      <name val="ＭＳ Ｐゴシック"/>
      <family val="3"/>
      <charset val="128"/>
    </font>
    <font>
      <sz val="9"/>
      <name val="ＭＳ Ｐゴシック"/>
      <family val="3"/>
      <charset val="128"/>
    </font>
    <font>
      <b/>
      <sz val="10"/>
      <name val="ＭＳ ゴシック"/>
      <family val="3"/>
      <charset val="128"/>
    </font>
    <font>
      <sz val="24"/>
      <name val="ＭＳ ゴシック"/>
      <family val="3"/>
      <charset val="128"/>
    </font>
    <font>
      <sz val="8"/>
      <name val="ＭＳ Ｐゴシック"/>
      <family val="3"/>
      <charset val="128"/>
    </font>
    <font>
      <sz val="9"/>
      <name val="ＭＳ ゴシック"/>
      <family val="3"/>
      <charset val="128"/>
    </font>
    <font>
      <b/>
      <sz val="16"/>
      <name val="ＭＳ ゴシック"/>
      <family val="3"/>
      <charset val="128"/>
    </font>
    <font>
      <b/>
      <sz val="18"/>
      <name val="ＭＳ ゴシック"/>
      <family val="3"/>
      <charset val="128"/>
    </font>
    <font>
      <b/>
      <sz val="14"/>
      <name val="HGP教科書体"/>
      <family val="1"/>
      <charset val="128"/>
    </font>
    <font>
      <sz val="12"/>
      <name val="HGP教科書体"/>
      <family val="1"/>
      <charset val="128"/>
    </font>
    <font>
      <sz val="11"/>
      <name val="HGP教科書体"/>
      <family val="1"/>
      <charset val="128"/>
    </font>
    <font>
      <sz val="16"/>
      <name val="HGP教科書体"/>
      <family val="1"/>
      <charset val="128"/>
    </font>
    <font>
      <b/>
      <u/>
      <sz val="12"/>
      <name val="HGP教科書体"/>
      <family val="1"/>
      <charset val="128"/>
    </font>
    <font>
      <b/>
      <sz val="12"/>
      <name val="HGP教科書体"/>
      <family val="1"/>
      <charset val="128"/>
    </font>
    <font>
      <u/>
      <sz val="12"/>
      <name val="HGP教科書体"/>
      <family val="1"/>
      <charset val="128"/>
    </font>
    <font>
      <b/>
      <sz val="26"/>
      <name val="ＭＳ ゴシック"/>
      <family val="3"/>
      <charset val="128"/>
    </font>
    <font>
      <sz val="11"/>
      <name val="ＭＳ Ｐ明朝"/>
      <family val="1"/>
      <charset val="128"/>
    </font>
    <font>
      <sz val="8"/>
      <name val="ＭＳ ゴシック"/>
      <family val="3"/>
      <charset val="128"/>
    </font>
    <font>
      <u/>
      <sz val="12"/>
      <name val="HG創英角ﾎﾟｯﾌﾟ体"/>
      <family val="3"/>
      <charset val="128"/>
    </font>
    <font>
      <b/>
      <sz val="11"/>
      <name val="ＭＳ Ｐゴシック"/>
      <family val="3"/>
      <charset val="128"/>
    </font>
    <font>
      <b/>
      <sz val="12"/>
      <name val="ＭＳ Ｐゴシック"/>
      <family val="3"/>
      <charset val="128"/>
    </font>
    <font>
      <b/>
      <sz val="18"/>
      <name val="ＭＳ Ｐゴシック"/>
      <family val="3"/>
      <charset val="128"/>
    </font>
    <font>
      <sz val="18"/>
      <name val="ＭＳ Ｐゴシック"/>
      <family val="3"/>
      <charset val="128"/>
    </font>
    <font>
      <sz val="12"/>
      <name val="Segoe UI Symbol"/>
      <family val="2"/>
    </font>
    <font>
      <b/>
      <sz val="12"/>
      <name val="Segoe UI Symbol"/>
      <family val="2"/>
    </font>
    <font>
      <sz val="8"/>
      <name val="ＭＳ 明朝"/>
      <family val="1"/>
      <charset val="128"/>
    </font>
    <font>
      <sz val="9"/>
      <name val="Meiryo UI"/>
      <family val="3"/>
      <charset val="128"/>
    </font>
    <font>
      <u/>
      <sz val="12"/>
      <color indexed="10"/>
      <name val="HG創英角ﾎﾟｯﾌﾟ体"/>
      <family val="3"/>
      <charset val="128"/>
    </font>
    <font>
      <b/>
      <u/>
      <sz val="12"/>
      <name val="HG創英角ﾎﾟｯﾌﾟ体"/>
      <family val="3"/>
      <charset val="128"/>
    </font>
    <font>
      <b/>
      <u/>
      <sz val="12"/>
      <color indexed="10"/>
      <name val="HG創英角ﾎﾟｯﾌﾟ体"/>
      <family val="3"/>
      <charset val="128"/>
    </font>
    <font>
      <b/>
      <i/>
      <sz val="10"/>
      <name val="ＭＳ 明朝"/>
      <family val="1"/>
      <charset val="128"/>
    </font>
    <font>
      <b/>
      <u/>
      <sz val="12"/>
      <color indexed="10"/>
      <name val="HGP教科書体"/>
      <family val="1"/>
      <charset val="128"/>
    </font>
    <font>
      <b/>
      <u/>
      <sz val="22"/>
      <name val="ＭＳ ゴシック"/>
      <family val="3"/>
      <charset val="128"/>
    </font>
    <font>
      <sz val="11.5"/>
      <name val="ＭＳ Ｐゴシック"/>
      <family val="3"/>
      <charset val="128"/>
    </font>
    <font>
      <vertAlign val="superscript"/>
      <sz val="9"/>
      <name val="ＭＳ Ｐゴシック"/>
      <family val="3"/>
      <charset val="128"/>
    </font>
    <font>
      <vertAlign val="superscript"/>
      <sz val="10"/>
      <name val="ＭＳ Ｐゴシック"/>
      <family val="3"/>
      <charset val="128"/>
    </font>
    <font>
      <sz val="10"/>
      <name val="Meiryo UI"/>
      <family val="3"/>
      <charset val="128"/>
    </font>
    <font>
      <sz val="11"/>
      <name val="Meiryo UI"/>
      <family val="3"/>
      <charset val="128"/>
    </font>
    <font>
      <vertAlign val="superscript"/>
      <sz val="8"/>
      <name val="ＭＳ Ｐゴシック"/>
      <family val="3"/>
      <charset val="128"/>
    </font>
    <font>
      <vertAlign val="subscript"/>
      <sz val="8"/>
      <name val="ＭＳ Ｐゴシック"/>
      <family val="3"/>
      <charset val="128"/>
    </font>
    <font>
      <sz val="11"/>
      <name val="ＭＳ Ｐゴシック"/>
      <family val="3"/>
      <charset val="128"/>
      <scheme val="minor"/>
    </font>
    <font>
      <sz val="12"/>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8" tint="0.79998168889431442"/>
        <bgColor indexed="64"/>
      </patternFill>
    </fill>
  </fills>
  <borders count="155">
    <border>
      <left/>
      <right/>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bottom/>
      <diagonal/>
    </border>
    <border>
      <left/>
      <right/>
      <top/>
      <bottom style="thin">
        <color indexed="64"/>
      </bottom>
      <diagonal/>
    </border>
    <border>
      <left style="medium">
        <color indexed="64"/>
      </left>
      <right style="double">
        <color indexed="64"/>
      </right>
      <top/>
      <bottom style="double">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double">
        <color indexed="64"/>
      </bottom>
      <diagonal/>
    </border>
    <border>
      <left/>
      <right style="double">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style="double">
        <color indexed="64"/>
      </right>
      <top style="double">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hair">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style="double">
        <color indexed="64"/>
      </right>
      <top/>
      <bottom/>
      <diagonal/>
    </border>
    <border>
      <left/>
      <right style="medium">
        <color indexed="64"/>
      </right>
      <top/>
      <bottom style="thin">
        <color indexed="64"/>
      </bottom>
      <diagonal/>
    </border>
    <border>
      <left style="medium">
        <color indexed="64"/>
      </left>
      <right style="double">
        <color indexed="64"/>
      </right>
      <top/>
      <bottom style="medium">
        <color indexed="64"/>
      </bottom>
      <diagonal/>
    </border>
    <border>
      <left/>
      <right style="thin">
        <color indexed="64"/>
      </right>
      <top style="thin">
        <color indexed="64"/>
      </top>
      <bottom style="thin">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double">
        <color indexed="64"/>
      </right>
      <top style="thin">
        <color indexed="64"/>
      </top>
      <bottom style="double">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dotted">
        <color indexed="64"/>
      </top>
      <bottom style="thin">
        <color indexed="64"/>
      </bottom>
      <diagonal/>
    </border>
    <border>
      <left style="double">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style="double">
        <color indexed="64"/>
      </right>
      <top style="medium">
        <color indexed="64"/>
      </top>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bottom style="thin">
        <color indexed="64"/>
      </bottom>
      <diagonal/>
    </border>
    <border>
      <left/>
      <right style="medium">
        <color indexed="64"/>
      </right>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right style="thin">
        <color indexed="64"/>
      </right>
      <top style="medium">
        <color indexed="64"/>
      </top>
      <bottom/>
      <diagonal/>
    </border>
    <border>
      <left style="double">
        <color indexed="64"/>
      </left>
      <right style="thin">
        <color indexed="64"/>
      </right>
      <top style="medium">
        <color indexed="64"/>
      </top>
      <bottom/>
      <diagonal/>
    </border>
    <border>
      <left style="double">
        <color indexed="64"/>
      </left>
      <right/>
      <top style="medium">
        <color indexed="64"/>
      </top>
      <bottom/>
      <diagonal/>
    </border>
    <border>
      <left/>
      <right style="medium">
        <color indexed="64"/>
      </right>
      <top style="dotted">
        <color indexed="64"/>
      </top>
      <bottom style="thin">
        <color indexed="64"/>
      </bottom>
      <diagonal/>
    </border>
  </borders>
  <cellStyleXfs count="9">
    <xf numFmtId="0" fontId="0" fillId="0" borderId="0"/>
    <xf numFmtId="38" fontId="20" fillId="0" borderId="0" applyFont="0" applyFill="0" applyBorder="0" applyAlignment="0" applyProtection="0"/>
    <xf numFmtId="0" fontId="20" fillId="0" borderId="0">
      <alignment vertical="center"/>
    </xf>
    <xf numFmtId="0" fontId="20" fillId="0" borderId="0">
      <alignment vertical="center"/>
    </xf>
    <xf numFmtId="0" fontId="20" fillId="0" borderId="0"/>
    <xf numFmtId="0" fontId="20" fillId="0" borderId="0"/>
    <xf numFmtId="0" fontId="20" fillId="0" borderId="0">
      <alignment vertical="center"/>
    </xf>
    <xf numFmtId="0" fontId="20" fillId="0" borderId="0">
      <alignment vertical="center"/>
    </xf>
    <xf numFmtId="0" fontId="20" fillId="0" borderId="0">
      <alignment vertical="center"/>
    </xf>
  </cellStyleXfs>
  <cellXfs count="698">
    <xf numFmtId="0" fontId="0" fillId="0" borderId="0" xfId="0"/>
    <xf numFmtId="0" fontId="13" fillId="0" borderId="0" xfId="0" applyFont="1"/>
    <xf numFmtId="0" fontId="14" fillId="0" borderId="0" xfId="0" applyFont="1"/>
    <xf numFmtId="0" fontId="15" fillId="0" borderId="0" xfId="0" applyFont="1"/>
    <xf numFmtId="0" fontId="18" fillId="0" borderId="0" xfId="0" applyFont="1"/>
    <xf numFmtId="0" fontId="19" fillId="0" borderId="0" xfId="0" applyFont="1"/>
    <xf numFmtId="0" fontId="20" fillId="0" borderId="0" xfId="0" applyFont="1"/>
    <xf numFmtId="0" fontId="12" fillId="0" borderId="0" xfId="0" applyFont="1" applyAlignment="1">
      <alignment vertical="center"/>
    </xf>
    <xf numFmtId="0" fontId="21" fillId="0" borderId="0" xfId="0" applyFont="1" applyAlignment="1">
      <alignment horizontal="center" vertical="center"/>
    </xf>
    <xf numFmtId="0" fontId="4" fillId="0" borderId="0" xfId="3" applyFont="1" applyAlignment="1"/>
    <xf numFmtId="0" fontId="5" fillId="0" borderId="0" xfId="3" applyFont="1" applyAlignment="1">
      <alignment vertical="center" wrapText="1"/>
    </xf>
    <xf numFmtId="0" fontId="4" fillId="0" borderId="0" xfId="3" applyFont="1">
      <alignment vertical="center"/>
    </xf>
    <xf numFmtId="0" fontId="21" fillId="0" borderId="1" xfId="0" applyFont="1" applyBorder="1" applyAlignment="1">
      <alignment horizontal="center" vertical="center"/>
    </xf>
    <xf numFmtId="0" fontId="4" fillId="0" borderId="0" xfId="8" applyFont="1">
      <alignment vertical="center"/>
    </xf>
    <xf numFmtId="0" fontId="5" fillId="0" borderId="0" xfId="8" applyFont="1" applyAlignment="1">
      <alignment vertical="center" wrapText="1"/>
    </xf>
    <xf numFmtId="0" fontId="31" fillId="0" borderId="0" xfId="5" applyFont="1" applyAlignment="1">
      <alignment horizontal="center" vertical="center"/>
    </xf>
    <xf numFmtId="0" fontId="29" fillId="0" borderId="0" xfId="5" applyFont="1" applyAlignment="1">
      <alignment vertical="center"/>
    </xf>
    <xf numFmtId="0" fontId="30" fillId="0" borderId="0" xfId="5" applyFont="1" applyAlignment="1">
      <alignment vertical="center"/>
    </xf>
    <xf numFmtId="0" fontId="32" fillId="0" borderId="0" xfId="5" applyFont="1" applyAlignment="1">
      <alignment vertical="center"/>
    </xf>
    <xf numFmtId="0" fontId="33" fillId="0" borderId="0" xfId="5" applyFont="1" applyAlignment="1">
      <alignment vertical="center"/>
    </xf>
    <xf numFmtId="0" fontId="29" fillId="0" borderId="0" xfId="5" quotePrefix="1" applyFont="1" applyAlignment="1">
      <alignment horizontal="right" vertical="center"/>
    </xf>
    <xf numFmtId="0" fontId="36" fillId="0" borderId="0" xfId="0" applyFont="1"/>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37" fillId="0" borderId="0" xfId="0" applyFont="1" applyAlignment="1">
      <alignment vertical="center"/>
    </xf>
    <xf numFmtId="0" fontId="37" fillId="0" borderId="0" xfId="0" applyFont="1"/>
    <xf numFmtId="0" fontId="24" fillId="0" borderId="0" xfId="0" applyFont="1"/>
    <xf numFmtId="0" fontId="21" fillId="0" borderId="0" xfId="0" applyFont="1"/>
    <xf numFmtId="0" fontId="25" fillId="0" borderId="0" xfId="0" applyFont="1"/>
    <xf numFmtId="180" fontId="21" fillId="0" borderId="0" xfId="0" applyNumberFormat="1" applyFont="1" applyAlignment="1">
      <alignment horizontal="center" vertical="center"/>
    </xf>
    <xf numFmtId="0" fontId="24" fillId="0" borderId="0" xfId="0" applyFont="1" applyAlignment="1">
      <alignment horizontal="left"/>
    </xf>
    <xf numFmtId="180" fontId="21" fillId="0" borderId="0" xfId="0" applyNumberFormat="1" applyFont="1" applyAlignment="1">
      <alignment horizontal="left"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17" fillId="0" borderId="0" xfId="0" applyFont="1"/>
    <xf numFmtId="0" fontId="28" fillId="0" borderId="0" xfId="4" applyFont="1" applyAlignment="1">
      <alignment horizontal="right" vertical="center"/>
    </xf>
    <xf numFmtId="0" fontId="38" fillId="0" borderId="0" xfId="4" applyFont="1" applyAlignment="1">
      <alignment vertical="center"/>
    </xf>
    <xf numFmtId="0" fontId="17" fillId="0" borderId="0" xfId="7" applyFont="1" applyAlignment="1"/>
    <xf numFmtId="0" fontId="9" fillId="0" borderId="0" xfId="7" applyFont="1" applyAlignment="1"/>
    <xf numFmtId="0" fontId="9" fillId="0" borderId="0" xfId="7" applyFont="1" applyAlignment="1">
      <alignment horizontal="center"/>
    </xf>
    <xf numFmtId="0" fontId="5" fillId="0" borderId="0" xfId="7" applyFont="1" applyAlignment="1">
      <alignment wrapText="1"/>
    </xf>
    <xf numFmtId="0" fontId="5" fillId="0" borderId="0" xfId="7" applyFont="1" applyAlignment="1"/>
    <xf numFmtId="0" fontId="3" fillId="0" borderId="0" xfId="3" applyFont="1" applyAlignment="1"/>
    <xf numFmtId="0" fontId="3" fillId="0" borderId="0" xfId="8" applyFont="1" applyAlignment="1"/>
    <xf numFmtId="0" fontId="2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12" fillId="3" borderId="7" xfId="0" applyFont="1" applyFill="1" applyBorder="1" applyAlignment="1">
      <alignment horizontal="center" vertical="center"/>
    </xf>
    <xf numFmtId="0" fontId="40" fillId="0" borderId="0" xfId="0" applyFont="1"/>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vertical="center"/>
    </xf>
    <xf numFmtId="0" fontId="12" fillId="0" borderId="10" xfId="0" applyFont="1" applyBorder="1" applyAlignment="1">
      <alignment horizontal="right" vertical="center" wrapText="1"/>
    </xf>
    <xf numFmtId="0" fontId="40" fillId="0" borderId="0" xfId="0" applyFont="1" applyAlignment="1">
      <alignment horizontal="center" vertical="center"/>
    </xf>
    <xf numFmtId="0" fontId="0" fillId="0" borderId="0" xfId="0" applyAlignment="1">
      <alignment vertical="top"/>
    </xf>
    <xf numFmtId="0" fontId="0" fillId="0" borderId="0" xfId="0" applyAlignment="1">
      <alignment horizontal="center" vertical="top"/>
    </xf>
    <xf numFmtId="0" fontId="0" fillId="0" borderId="0" xfId="0" applyAlignment="1">
      <alignment horizontal="right" vertical="top"/>
    </xf>
    <xf numFmtId="0" fontId="40" fillId="0" borderId="0" xfId="0" applyFont="1" applyAlignment="1">
      <alignment horizontal="center" vertical="top"/>
    </xf>
    <xf numFmtId="0" fontId="0" fillId="0" borderId="0" xfId="0" applyAlignment="1" applyProtection="1">
      <alignment horizontal="right" vertical="top"/>
      <protection locked="0"/>
    </xf>
    <xf numFmtId="0" fontId="0" fillId="0" borderId="0" xfId="0" applyAlignment="1">
      <alignment horizontal="right" vertical="center"/>
    </xf>
    <xf numFmtId="0" fontId="0" fillId="0" borderId="0" xfId="0" applyAlignment="1" applyProtection="1">
      <alignment horizontal="right" vertical="center"/>
      <protection locked="0"/>
    </xf>
    <xf numFmtId="0" fontId="37" fillId="0" borderId="0" xfId="0" applyFont="1" applyAlignment="1">
      <alignment vertical="top"/>
    </xf>
    <xf numFmtId="0" fontId="36" fillId="0" borderId="0" xfId="0" applyFont="1" applyAlignment="1">
      <alignment vertical="top"/>
    </xf>
    <xf numFmtId="0" fontId="12" fillId="0" borderId="11" xfId="0" applyFont="1" applyBorder="1" applyAlignment="1">
      <alignment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0" borderId="10" xfId="0" applyBorder="1" applyAlignment="1">
      <alignment vertical="center" wrapText="1"/>
    </xf>
    <xf numFmtId="0" fontId="0" fillId="0" borderId="15" xfId="0" applyBorder="1" applyAlignment="1">
      <alignment vertical="center" wrapText="1"/>
    </xf>
    <xf numFmtId="0" fontId="9" fillId="0" borderId="0" xfId="2" applyFont="1">
      <alignment vertical="center"/>
    </xf>
    <xf numFmtId="0" fontId="3" fillId="0" borderId="0" xfId="2" applyFont="1" applyAlignment="1"/>
    <xf numFmtId="0" fontId="4" fillId="0" borderId="0" xfId="2" applyFont="1">
      <alignment vertical="center"/>
    </xf>
    <xf numFmtId="0" fontId="5" fillId="0" borderId="0" xfId="2" applyFont="1" applyAlignment="1">
      <alignment vertical="center" wrapText="1"/>
    </xf>
    <xf numFmtId="0" fontId="11" fillId="0" borderId="0" xfId="2" applyFont="1" applyAlignment="1">
      <alignment vertical="center" wrapText="1"/>
    </xf>
    <xf numFmtId="0" fontId="10" fillId="0" borderId="0" xfId="2" applyFont="1" applyAlignment="1">
      <alignment horizontal="center" vertical="center"/>
    </xf>
    <xf numFmtId="0" fontId="4" fillId="0" borderId="0" xfId="2" applyFont="1" applyAlignment="1"/>
    <xf numFmtId="0" fontId="27" fillId="0" borderId="0" xfId="0" applyFont="1" applyAlignment="1">
      <alignment horizontal="center" vertical="center"/>
    </xf>
    <xf numFmtId="0" fontId="30" fillId="0" borderId="0" xfId="0" applyFont="1"/>
    <xf numFmtId="0" fontId="31" fillId="0" borderId="0" xfId="0" applyFont="1" applyAlignment="1">
      <alignment horizontal="center" vertical="center"/>
    </xf>
    <xf numFmtId="0" fontId="29" fillId="0" borderId="0" xfId="0" applyFont="1" applyAlignment="1">
      <alignment vertical="center"/>
    </xf>
    <xf numFmtId="0" fontId="30" fillId="0" borderId="0" xfId="0" applyFont="1" applyAlignment="1">
      <alignment vertical="center"/>
    </xf>
    <xf numFmtId="0" fontId="30" fillId="0" borderId="0" xfId="4" applyFont="1"/>
    <xf numFmtId="0" fontId="29" fillId="0" borderId="0" xfId="4" applyFont="1"/>
    <xf numFmtId="0" fontId="6" fillId="4" borderId="16" xfId="7" applyFont="1" applyFill="1" applyBorder="1" applyAlignment="1">
      <alignment horizontal="center" vertical="center"/>
    </xf>
    <xf numFmtId="0" fontId="6" fillId="4" borderId="17" xfId="7" applyFont="1" applyFill="1" applyBorder="1" applyAlignment="1">
      <alignment horizontal="center" vertical="center"/>
    </xf>
    <xf numFmtId="0" fontId="45" fillId="4" borderId="17" xfId="7" applyFont="1" applyFill="1" applyBorder="1" applyAlignment="1">
      <alignment horizontal="center" vertical="center" wrapText="1"/>
    </xf>
    <xf numFmtId="0" fontId="7" fillId="4" borderId="17" xfId="7" applyFont="1" applyFill="1" applyBorder="1" applyAlignment="1">
      <alignment horizontal="center" vertical="center"/>
    </xf>
    <xf numFmtId="0" fontId="5" fillId="4" borderId="18" xfId="7" applyFont="1" applyFill="1" applyBorder="1" applyAlignment="1">
      <alignment horizontal="center" vertical="center"/>
    </xf>
    <xf numFmtId="0" fontId="5" fillId="0" borderId="0" xfId="7" applyFont="1">
      <alignment vertical="center"/>
    </xf>
    <xf numFmtId="0" fontId="9" fillId="0" borderId="19" xfId="3" applyFont="1" applyBorder="1">
      <alignment vertical="center"/>
    </xf>
    <xf numFmtId="0" fontId="9" fillId="0" borderId="20" xfId="3" applyFont="1" applyBorder="1">
      <alignment vertical="center"/>
    </xf>
    <xf numFmtId="0" fontId="10" fillId="5" borderId="20" xfId="3" applyFont="1" applyFill="1" applyBorder="1" applyAlignment="1">
      <alignment horizontal="center" vertical="center"/>
    </xf>
    <xf numFmtId="0" fontId="10" fillId="2" borderId="20" xfId="3" applyFont="1" applyFill="1" applyBorder="1" applyAlignment="1">
      <alignment horizontal="center" vertical="center"/>
    </xf>
    <xf numFmtId="0" fontId="11" fillId="0" borderId="20" xfId="3" applyFont="1" applyBorder="1" applyAlignment="1">
      <alignment vertical="center" wrapText="1"/>
    </xf>
    <xf numFmtId="0" fontId="11" fillId="0" borderId="21" xfId="2" applyFont="1" applyBorder="1" applyAlignment="1">
      <alignment vertical="center" wrapText="1"/>
    </xf>
    <xf numFmtId="0" fontId="10" fillId="0" borderId="20" xfId="3" applyFont="1" applyBorder="1" applyAlignment="1">
      <alignment horizontal="center" vertical="center"/>
    </xf>
    <xf numFmtId="0" fontId="9" fillId="0" borderId="19" xfId="2" applyFont="1" applyBorder="1">
      <alignment vertical="center"/>
    </xf>
    <xf numFmtId="0" fontId="9" fillId="0" borderId="20" xfId="2" applyFont="1" applyBorder="1">
      <alignment vertical="center"/>
    </xf>
    <xf numFmtId="0" fontId="10" fillId="5" borderId="20" xfId="2" applyFont="1" applyFill="1" applyBorder="1" applyAlignment="1">
      <alignment horizontal="center" vertical="center"/>
    </xf>
    <xf numFmtId="0" fontId="10" fillId="2" borderId="20" xfId="2" applyFont="1" applyFill="1" applyBorder="1" applyAlignment="1">
      <alignment horizontal="center" vertical="center"/>
    </xf>
    <xf numFmtId="0" fontId="11" fillId="0" borderId="20" xfId="2" applyFont="1" applyBorder="1" applyAlignment="1">
      <alignment vertical="center" wrapText="1"/>
    </xf>
    <xf numFmtId="0" fontId="9" fillId="0" borderId="22" xfId="3" applyFont="1" applyBorder="1">
      <alignment vertical="center"/>
    </xf>
    <xf numFmtId="0" fontId="9" fillId="0" borderId="23" xfId="3" applyFont="1" applyBorder="1">
      <alignment vertical="center"/>
    </xf>
    <xf numFmtId="0" fontId="10" fillId="5" borderId="23" xfId="3" applyFont="1" applyFill="1" applyBorder="1" applyAlignment="1">
      <alignment horizontal="center" vertical="center"/>
    </xf>
    <xf numFmtId="0" fontId="10" fillId="0" borderId="23" xfId="3" applyFont="1" applyBorder="1" applyAlignment="1">
      <alignment horizontal="center" vertical="center"/>
    </xf>
    <xf numFmtId="0" fontId="11" fillId="0" borderId="23" xfId="3" applyFont="1" applyBorder="1" applyAlignment="1">
      <alignment vertical="center" wrapText="1"/>
    </xf>
    <xf numFmtId="0" fontId="10" fillId="0" borderId="20" xfId="2" applyFont="1" applyBorder="1" applyAlignment="1">
      <alignment horizontal="center" vertical="center"/>
    </xf>
    <xf numFmtId="0" fontId="9" fillId="0" borderId="19" xfId="2" applyFont="1" applyBorder="1" applyAlignment="1">
      <alignment vertical="top"/>
    </xf>
    <xf numFmtId="0" fontId="9" fillId="0" borderId="20" xfId="2" applyFont="1" applyBorder="1" applyAlignment="1">
      <alignment vertical="top"/>
    </xf>
    <xf numFmtId="0" fontId="10" fillId="5" borderId="20" xfId="2" applyFont="1" applyFill="1" applyBorder="1" applyAlignment="1">
      <alignment horizontal="center" vertical="top"/>
    </xf>
    <xf numFmtId="0" fontId="10" fillId="0" borderId="20" xfId="2" applyFont="1" applyBorder="1" applyAlignment="1">
      <alignment horizontal="center" vertical="top"/>
    </xf>
    <xf numFmtId="0" fontId="22" fillId="0" borderId="20" xfId="2" applyFont="1" applyBorder="1" applyAlignment="1">
      <alignment wrapText="1"/>
    </xf>
    <xf numFmtId="0" fontId="10" fillId="2" borderId="20" xfId="2" applyFont="1" applyFill="1" applyBorder="1" applyAlignment="1">
      <alignment horizontal="center" vertical="top"/>
    </xf>
    <xf numFmtId="0" fontId="9" fillId="0" borderId="22" xfId="2" applyFont="1" applyBorder="1" applyAlignment="1">
      <alignment vertical="top"/>
    </xf>
    <xf numFmtId="0" fontId="9" fillId="0" borderId="23" xfId="2" applyFont="1" applyBorder="1" applyAlignment="1">
      <alignment vertical="top"/>
    </xf>
    <xf numFmtId="0" fontId="10" fillId="5" borderId="23" xfId="2" applyFont="1" applyFill="1" applyBorder="1" applyAlignment="1">
      <alignment horizontal="center" vertical="top"/>
    </xf>
    <xf numFmtId="0" fontId="10" fillId="2" borderId="23" xfId="2" applyFont="1" applyFill="1" applyBorder="1" applyAlignment="1">
      <alignment horizontal="center" vertical="top"/>
    </xf>
    <xf numFmtId="0" fontId="11" fillId="0" borderId="23" xfId="2" applyFont="1" applyBorder="1" applyAlignment="1">
      <alignment vertical="center" wrapText="1"/>
    </xf>
    <xf numFmtId="0" fontId="10" fillId="5" borderId="20" xfId="2" applyFont="1" applyFill="1" applyBorder="1" applyAlignment="1">
      <alignment vertical="top"/>
    </xf>
    <xf numFmtId="0" fontId="10" fillId="0" borderId="20" xfId="2" applyFont="1" applyBorder="1" applyAlignment="1">
      <alignment vertical="top"/>
    </xf>
    <xf numFmtId="0" fontId="9" fillId="0" borderId="22" xfId="2" applyFont="1" applyBorder="1">
      <alignment vertical="center"/>
    </xf>
    <xf numFmtId="0" fontId="9" fillId="0" borderId="23" xfId="2" applyFont="1" applyBorder="1">
      <alignment vertical="center"/>
    </xf>
    <xf numFmtId="0" fontId="10" fillId="5" borderId="23" xfId="2" applyFont="1" applyFill="1" applyBorder="1" applyAlignment="1">
      <alignment horizontal="center" vertical="center"/>
    </xf>
    <xf numFmtId="0" fontId="10" fillId="0" borderId="23" xfId="2" applyFont="1" applyBorder="1" applyAlignment="1">
      <alignment horizontal="center" vertical="center"/>
    </xf>
    <xf numFmtId="0" fontId="12" fillId="0" borderId="24" xfId="0" applyFont="1" applyBorder="1"/>
    <xf numFmtId="0" fontId="12" fillId="0" borderId="21" xfId="0" applyFont="1" applyBorder="1"/>
    <xf numFmtId="0" fontId="12" fillId="0" borderId="25" xfId="0" applyFont="1" applyBorder="1"/>
    <xf numFmtId="0" fontId="9" fillId="0" borderId="19" xfId="8" applyFont="1" applyBorder="1" applyAlignment="1">
      <alignment horizontal="center" vertical="center"/>
    </xf>
    <xf numFmtId="0" fontId="9" fillId="0" borderId="20" xfId="8" applyFont="1" applyBorder="1" applyAlignment="1">
      <alignment horizontal="center" vertical="center"/>
    </xf>
    <xf numFmtId="0" fontId="10" fillId="5" borderId="20" xfId="8" applyFont="1" applyFill="1" applyBorder="1" applyAlignment="1">
      <alignment horizontal="center" vertical="center"/>
    </xf>
    <xf numFmtId="0" fontId="10" fillId="2" borderId="20" xfId="8" applyFont="1" applyFill="1" applyBorder="1" applyAlignment="1">
      <alignment horizontal="center" vertical="center"/>
    </xf>
    <xf numFmtId="0" fontId="11" fillId="0" borderId="20" xfId="8" applyFont="1" applyBorder="1" applyAlignment="1">
      <alignment vertical="center" wrapText="1"/>
    </xf>
    <xf numFmtId="0" fontId="9" fillId="0" borderId="19" xfId="8" applyFont="1" applyBorder="1" applyAlignment="1" applyProtection="1">
      <alignment horizontal="center" vertical="center"/>
      <protection locked="0"/>
    </xf>
    <xf numFmtId="0" fontId="9" fillId="0" borderId="20" xfId="8" applyFont="1" applyBorder="1" applyAlignment="1" applyProtection="1">
      <alignment horizontal="center" vertical="center"/>
      <protection locked="0"/>
    </xf>
    <xf numFmtId="0" fontId="9" fillId="5" borderId="20" xfId="8" applyFont="1" applyFill="1" applyBorder="1" applyAlignment="1">
      <alignment horizontal="center" vertical="center"/>
    </xf>
    <xf numFmtId="0" fontId="9" fillId="2" borderId="20" xfId="8" applyFont="1" applyFill="1" applyBorder="1" applyAlignment="1">
      <alignment horizontal="center" vertical="center"/>
    </xf>
    <xf numFmtId="0" fontId="10" fillId="0" borderId="20" xfId="8" applyFont="1" applyBorder="1" applyAlignment="1">
      <alignment horizontal="center" vertical="center"/>
    </xf>
    <xf numFmtId="0" fontId="9" fillId="0" borderId="22" xfId="8" applyFont="1" applyBorder="1" applyAlignment="1" applyProtection="1">
      <alignment horizontal="center" vertical="center"/>
      <protection locked="0"/>
    </xf>
    <xf numFmtId="0" fontId="9" fillId="0" borderId="23" xfId="8" applyFont="1" applyBorder="1" applyAlignment="1" applyProtection="1">
      <alignment horizontal="center" vertical="center"/>
      <protection locked="0"/>
    </xf>
    <xf numFmtId="0" fontId="10" fillId="5" borderId="23" xfId="8" applyFont="1" applyFill="1" applyBorder="1" applyAlignment="1">
      <alignment horizontal="center" vertical="center"/>
    </xf>
    <xf numFmtId="0" fontId="10" fillId="0" borderId="23" xfId="8" applyFont="1" applyBorder="1" applyAlignment="1">
      <alignment horizontal="center" vertical="center"/>
    </xf>
    <xf numFmtId="0" fontId="11" fillId="0" borderId="23" xfId="8" applyFont="1" applyBorder="1" applyAlignment="1">
      <alignment vertical="center" wrapText="1"/>
    </xf>
    <xf numFmtId="0" fontId="12" fillId="0" borderId="24" xfId="0" applyFont="1" applyBorder="1" applyAlignment="1">
      <alignment vertical="center"/>
    </xf>
    <xf numFmtId="0" fontId="0" fillId="3" borderId="26" xfId="0" applyFill="1" applyBorder="1" applyAlignment="1">
      <alignment horizontal="center" vertical="center" wrapText="1"/>
    </xf>
    <xf numFmtId="0" fontId="60" fillId="3" borderId="27" xfId="0" applyFont="1" applyFill="1" applyBorder="1" applyAlignment="1">
      <alignment vertical="center" wrapText="1"/>
    </xf>
    <xf numFmtId="0" fontId="60" fillId="3" borderId="28" xfId="0" applyFont="1" applyFill="1" applyBorder="1" applyAlignment="1">
      <alignment vertical="center" wrapText="1"/>
    </xf>
    <xf numFmtId="0" fontId="0" fillId="0" borderId="0" xfId="5" applyFont="1"/>
    <xf numFmtId="0" fontId="11" fillId="4" borderId="29" xfId="7" applyFont="1" applyFill="1" applyBorder="1" applyAlignment="1">
      <alignment horizontal="center" vertical="center"/>
    </xf>
    <xf numFmtId="0" fontId="0" fillId="0" borderId="24" xfId="0" applyBorder="1"/>
    <xf numFmtId="0" fontId="0" fillId="0" borderId="21" xfId="0" applyBorder="1"/>
    <xf numFmtId="0" fontId="0" fillId="0" borderId="25" xfId="0" applyBorder="1"/>
    <xf numFmtId="0" fontId="50" fillId="6" borderId="21" xfId="7" applyFont="1" applyFill="1" applyBorder="1" applyAlignment="1">
      <alignment horizontal="center" vertical="center"/>
    </xf>
    <xf numFmtId="0" fontId="20" fillId="0" borderId="24" xfId="0" applyFont="1" applyBorder="1"/>
    <xf numFmtId="0" fontId="20" fillId="0" borderId="21" xfId="0" applyFont="1" applyBorder="1"/>
    <xf numFmtId="0" fontId="20" fillId="0" borderId="25" xfId="0" applyFont="1" applyBorder="1"/>
    <xf numFmtId="0" fontId="20" fillId="0" borderId="0" xfId="0" applyFont="1" applyAlignment="1">
      <alignment vertical="center"/>
    </xf>
    <xf numFmtId="0" fontId="50" fillId="5" borderId="21" xfId="7" applyFont="1" applyFill="1" applyBorder="1" applyAlignment="1">
      <alignment horizontal="center" vertical="center"/>
    </xf>
    <xf numFmtId="0" fontId="50" fillId="0" borderId="21" xfId="7" applyFont="1" applyBorder="1" applyAlignment="1">
      <alignment horizontal="center" vertical="center"/>
    </xf>
    <xf numFmtId="0" fontId="0" fillId="0" borderId="0" xfId="0" applyAlignment="1">
      <alignment horizontal="left" vertical="center" readingOrder="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0" fillId="0" borderId="33" xfId="0" applyBorder="1" applyAlignment="1">
      <alignment horizontal="center" vertical="center"/>
    </xf>
    <xf numFmtId="0" fontId="0" fillId="0" borderId="34" xfId="0" applyBorder="1"/>
    <xf numFmtId="0" fontId="0" fillId="0" borderId="15"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37" xfId="0" applyBorder="1"/>
    <xf numFmtId="0" fontId="0" fillId="0" borderId="38" xfId="0" applyBorder="1" applyAlignment="1">
      <alignment vertical="center"/>
    </xf>
    <xf numFmtId="0" fontId="0" fillId="0" borderId="27" xfId="0" applyBorder="1" applyAlignment="1">
      <alignment vertical="center"/>
    </xf>
    <xf numFmtId="0" fontId="0" fillId="0" borderId="39" xfId="0" applyBorder="1"/>
    <xf numFmtId="0" fontId="0" fillId="0" borderId="28" xfId="0" applyBorder="1" applyAlignment="1">
      <alignment vertical="center"/>
    </xf>
    <xf numFmtId="0" fontId="0" fillId="0" borderId="40" xfId="0" applyBorder="1" applyAlignment="1">
      <alignment vertical="center"/>
    </xf>
    <xf numFmtId="0" fontId="0" fillId="0" borderId="41" xfId="0" applyBorder="1"/>
    <xf numFmtId="0" fontId="0" fillId="0" borderId="42" xfId="0" applyBorder="1" applyAlignment="1">
      <alignment horizontal="center" vertical="center"/>
    </xf>
    <xf numFmtId="0" fontId="0" fillId="0" borderId="43" xfId="0" applyBorder="1" applyAlignment="1">
      <alignment horizontal="center" vertical="center"/>
    </xf>
    <xf numFmtId="178" fontId="0" fillId="0" borderId="0" xfId="0" applyNumberFormat="1" applyAlignment="1">
      <alignment vertical="center"/>
    </xf>
    <xf numFmtId="177" fontId="0" fillId="0" borderId="0" xfId="0" applyNumberFormat="1" applyAlignment="1">
      <alignment vertical="center"/>
    </xf>
    <xf numFmtId="0" fontId="12" fillId="0" borderId="31" xfId="0" applyFont="1" applyBorder="1" applyAlignment="1">
      <alignment horizontal="center" vertical="center" shrinkToFit="1"/>
    </xf>
    <xf numFmtId="0" fontId="52" fillId="0" borderId="0" xfId="0" applyFont="1" applyAlignment="1">
      <alignment vertical="center"/>
    </xf>
    <xf numFmtId="182" fontId="0" fillId="0" borderId="0" xfId="0" applyNumberFormat="1" applyAlignment="1">
      <alignment vertical="center" wrapText="1"/>
    </xf>
    <xf numFmtId="0" fontId="13" fillId="4" borderId="31" xfId="0" applyFont="1" applyFill="1" applyBorder="1" applyAlignment="1">
      <alignment horizontal="distributed" vertical="center" indent="1"/>
    </xf>
    <xf numFmtId="0" fontId="0" fillId="5" borderId="27" xfId="0" applyFill="1" applyBorder="1" applyAlignment="1">
      <alignment vertical="center"/>
    </xf>
    <xf numFmtId="0" fontId="0" fillId="5" borderId="27" xfId="0" applyFill="1" applyBorder="1" applyAlignment="1">
      <alignment horizontal="center" vertical="center"/>
    </xf>
    <xf numFmtId="0" fontId="0" fillId="0" borderId="44" xfId="0" applyBorder="1"/>
    <xf numFmtId="0" fontId="36" fillId="0" borderId="0" xfId="0" applyFont="1" applyAlignment="1">
      <alignment horizontal="distributed" indent="1"/>
    </xf>
    <xf numFmtId="0" fontId="12" fillId="4" borderId="45" xfId="0" applyFont="1" applyFill="1" applyBorder="1" applyAlignment="1">
      <alignment horizontal="center" vertical="center" wrapText="1"/>
    </xf>
    <xf numFmtId="0" fontId="12" fillId="4" borderId="46" xfId="0" applyFont="1" applyFill="1" applyBorder="1" applyAlignment="1">
      <alignment horizontal="right" vertical="center" wrapText="1"/>
    </xf>
    <xf numFmtId="0" fontId="21" fillId="4" borderId="2" xfId="0" applyFont="1" applyFill="1" applyBorder="1" applyAlignment="1">
      <alignment horizontal="center" vertical="center" wrapText="1"/>
    </xf>
    <xf numFmtId="0" fontId="21" fillId="4" borderId="4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2" fillId="0" borderId="0" xfId="0" applyFont="1" applyAlignment="1">
      <alignment horizontal="center" vertical="center" shrinkToFit="1"/>
    </xf>
    <xf numFmtId="0" fontId="12" fillId="0" borderId="0" xfId="0" applyFont="1" applyAlignment="1">
      <alignment horizontal="center" vertical="center"/>
    </xf>
    <xf numFmtId="181" fontId="0" fillId="0" borderId="0" xfId="0" applyNumberFormat="1" applyAlignment="1">
      <alignment horizontal="center" vertical="center"/>
    </xf>
    <xf numFmtId="177" fontId="0" fillId="5" borderId="0" xfId="0" applyNumberFormat="1" applyFill="1" applyAlignment="1">
      <alignment horizontal="center" vertical="center"/>
    </xf>
    <xf numFmtId="0" fontId="12" fillId="0" borderId="48" xfId="0" applyFont="1" applyBorder="1" applyAlignment="1">
      <alignment horizontal="center" vertical="center" shrinkToFit="1"/>
    </xf>
    <xf numFmtId="0" fontId="12" fillId="0" borderId="49" xfId="0" applyFont="1" applyBorder="1" applyAlignment="1">
      <alignment horizontal="center" vertical="center" shrinkToFit="1"/>
    </xf>
    <xf numFmtId="0" fontId="12" fillId="0" borderId="50" xfId="0" applyFont="1" applyBorder="1" applyAlignment="1">
      <alignment horizontal="center" vertical="center" shrinkToFit="1"/>
    </xf>
    <xf numFmtId="0" fontId="12" fillId="0" borderId="51"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37" xfId="0" applyFont="1" applyBorder="1" applyAlignment="1">
      <alignment horizontal="center" vertical="center" shrinkToFit="1"/>
    </xf>
    <xf numFmtId="0" fontId="12" fillId="0" borderId="32" xfId="0" applyFont="1" applyBorder="1" applyAlignment="1">
      <alignment horizontal="center" vertical="center"/>
    </xf>
    <xf numFmtId="0" fontId="12" fillId="0" borderId="39" xfId="0" applyFont="1" applyBorder="1" applyAlignment="1">
      <alignment horizontal="center" vertical="center" shrinkToFit="1"/>
    </xf>
    <xf numFmtId="0" fontId="12" fillId="0" borderId="52" xfId="0" applyFont="1" applyBorder="1" applyAlignment="1">
      <alignment horizontal="center" vertical="center" shrinkToFit="1"/>
    </xf>
    <xf numFmtId="0" fontId="12" fillId="0" borderId="53" xfId="0" applyFont="1" applyBorder="1" applyAlignment="1">
      <alignment horizontal="center" vertical="center"/>
    </xf>
    <xf numFmtId="0" fontId="36" fillId="0" borderId="0" xfId="0" applyFont="1" applyAlignment="1">
      <alignment horizontal="left" indent="2"/>
    </xf>
    <xf numFmtId="0" fontId="9" fillId="0" borderId="19" xfId="6" applyFont="1" applyBorder="1" applyAlignment="1">
      <alignment vertical="top"/>
    </xf>
    <xf numFmtId="0" fontId="9" fillId="0" borderId="20" xfId="6" applyFont="1" applyBorder="1" applyAlignment="1">
      <alignment vertical="top"/>
    </xf>
    <xf numFmtId="0" fontId="9" fillId="0" borderId="20" xfId="6" applyFont="1" applyBorder="1" applyAlignment="1">
      <alignment horizontal="center" vertical="center"/>
    </xf>
    <xf numFmtId="0" fontId="5" fillId="0" borderId="21" xfId="6" applyFont="1" applyBorder="1">
      <alignment vertical="center"/>
    </xf>
    <xf numFmtId="0" fontId="5" fillId="0" borderId="0" xfId="6" applyFont="1">
      <alignment vertical="center"/>
    </xf>
    <xf numFmtId="184" fontId="12" fillId="4" borderId="54" xfId="0" applyNumberFormat="1" applyFont="1" applyFill="1" applyBorder="1" applyAlignment="1">
      <alignment horizontal="left" vertical="center" wrapText="1"/>
    </xf>
    <xf numFmtId="0" fontId="13" fillId="0" borderId="0" xfId="0" applyFont="1" applyAlignment="1">
      <alignment vertical="center"/>
    </xf>
    <xf numFmtId="0" fontId="9" fillId="0" borderId="0" xfId="7" applyFont="1" applyAlignment="1">
      <alignment horizontal="center" vertical="center"/>
    </xf>
    <xf numFmtId="0" fontId="42" fillId="3" borderId="42" xfId="0" applyFont="1" applyFill="1" applyBorder="1" applyAlignment="1">
      <alignment horizontal="center" vertical="center"/>
    </xf>
    <xf numFmtId="0" fontId="42" fillId="3" borderId="55" xfId="0" applyFont="1" applyFill="1" applyBorder="1" applyAlignment="1">
      <alignment horizontal="center" vertical="center"/>
    </xf>
    <xf numFmtId="0" fontId="42" fillId="3" borderId="56" xfId="0" applyFont="1" applyFill="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181" fontId="56" fillId="0" borderId="59" xfId="0" applyNumberFormat="1" applyFont="1" applyBorder="1" applyAlignment="1">
      <alignment horizontal="center" vertical="center" shrinkToFit="1"/>
    </xf>
    <xf numFmtId="177" fontId="56" fillId="0" borderId="49" xfId="0" applyNumberFormat="1" applyFont="1" applyBorder="1" applyAlignment="1">
      <alignment horizontal="center" vertical="center" shrinkToFit="1"/>
    </xf>
    <xf numFmtId="181" fontId="56" fillId="0" borderId="15" xfId="0" applyNumberFormat="1" applyFont="1" applyBorder="1" applyAlignment="1">
      <alignment horizontal="center" vertical="center" shrinkToFit="1"/>
    </xf>
    <xf numFmtId="177" fontId="56" fillId="0" borderId="31" xfId="0" applyNumberFormat="1" applyFont="1" applyBorder="1" applyAlignment="1">
      <alignment horizontal="center" vertical="center" shrinkToFit="1"/>
    </xf>
    <xf numFmtId="181" fontId="56" fillId="0" borderId="38" xfId="0" applyNumberFormat="1" applyFont="1" applyBorder="1" applyAlignment="1">
      <alignment horizontal="center" vertical="center" shrinkToFit="1"/>
    </xf>
    <xf numFmtId="177" fontId="56" fillId="0" borderId="6" xfId="0" applyNumberFormat="1" applyFont="1" applyBorder="1" applyAlignment="1">
      <alignment horizontal="center" vertical="center" shrinkToFit="1"/>
    </xf>
    <xf numFmtId="181" fontId="56" fillId="0" borderId="60" xfId="0" applyNumberFormat="1" applyFont="1" applyBorder="1" applyAlignment="1">
      <alignment horizontal="center" vertical="center" shrinkToFit="1"/>
    </xf>
    <xf numFmtId="177" fontId="56" fillId="0" borderId="52" xfId="0" applyNumberFormat="1" applyFont="1" applyBorder="1" applyAlignment="1">
      <alignment horizontal="center" vertical="center" shrinkToFit="1"/>
    </xf>
    <xf numFmtId="181" fontId="56" fillId="0" borderId="40" xfId="0" applyNumberFormat="1" applyFont="1" applyBorder="1" applyAlignment="1">
      <alignment horizontal="center" vertical="center" shrinkToFit="1"/>
    </xf>
    <xf numFmtId="181" fontId="46" fillId="0" borderId="61" xfId="0" applyNumberFormat="1" applyFont="1" applyBorder="1" applyAlignment="1">
      <alignment horizontal="center" vertical="center" shrinkToFit="1"/>
    </xf>
    <xf numFmtId="177" fontId="46" fillId="3" borderId="62" xfId="0" applyNumberFormat="1" applyFont="1" applyFill="1" applyBorder="1" applyAlignment="1">
      <alignment horizontal="center" vertical="center" shrinkToFit="1"/>
    </xf>
    <xf numFmtId="177" fontId="46" fillId="3" borderId="63" xfId="0" applyNumberFormat="1" applyFont="1" applyFill="1" applyBorder="1" applyAlignment="1">
      <alignment horizontal="center" vertical="center" shrinkToFit="1"/>
    </xf>
    <xf numFmtId="181" fontId="46" fillId="0" borderId="30" xfId="0" applyNumberFormat="1" applyFont="1" applyBorder="1" applyAlignment="1">
      <alignment horizontal="center" vertical="center" shrinkToFit="1"/>
    </xf>
    <xf numFmtId="177" fontId="46" fillId="3" borderId="51" xfId="0" applyNumberFormat="1" applyFont="1" applyFill="1" applyBorder="1" applyAlignment="1">
      <alignment horizontal="center" vertical="center" shrinkToFit="1"/>
    </xf>
    <xf numFmtId="181" fontId="46" fillId="0" borderId="64" xfId="0" applyNumberFormat="1" applyFont="1" applyBorder="1" applyAlignment="1">
      <alignment horizontal="center" vertical="center" shrinkToFit="1"/>
    </xf>
    <xf numFmtId="177" fontId="46" fillId="3" borderId="1" xfId="0" applyNumberFormat="1" applyFont="1" applyFill="1" applyBorder="1" applyAlignment="1">
      <alignment horizontal="center" vertical="center" shrinkToFit="1"/>
    </xf>
    <xf numFmtId="181" fontId="46" fillId="0" borderId="65" xfId="0" applyNumberFormat="1" applyFont="1" applyBorder="1" applyAlignment="1">
      <alignment horizontal="center" vertical="center" shrinkToFit="1"/>
    </xf>
    <xf numFmtId="177" fontId="46" fillId="3" borderId="66" xfId="0" applyNumberFormat="1" applyFont="1" applyFill="1" applyBorder="1" applyAlignment="1">
      <alignment horizontal="center" vertical="center" shrinkToFit="1"/>
    </xf>
    <xf numFmtId="177" fontId="57" fillId="0" borderId="67" xfId="0" applyNumberFormat="1" applyFont="1" applyBorder="1" applyAlignment="1">
      <alignment horizontal="right" vertical="center" indent="1" shrinkToFit="1"/>
    </xf>
    <xf numFmtId="178" fontId="57" fillId="0" borderId="50" xfId="0" applyNumberFormat="1" applyFont="1" applyBorder="1" applyAlignment="1">
      <alignment horizontal="right" vertical="center" shrinkToFit="1"/>
    </xf>
    <xf numFmtId="178" fontId="57" fillId="3" borderId="31" xfId="0" applyNumberFormat="1" applyFont="1" applyFill="1" applyBorder="1" applyAlignment="1">
      <alignment horizontal="right" vertical="center" shrinkToFit="1"/>
    </xf>
    <xf numFmtId="177" fontId="57" fillId="0" borderId="68" xfId="0" applyNumberFormat="1" applyFont="1" applyBorder="1" applyAlignment="1">
      <alignment horizontal="right" vertical="center" indent="1" shrinkToFit="1"/>
    </xf>
    <xf numFmtId="177" fontId="57" fillId="0" borderId="67" xfId="1" applyNumberFormat="1" applyFont="1" applyBorder="1" applyAlignment="1">
      <alignment horizontal="right" vertical="center" indent="1" shrinkToFit="1"/>
    </xf>
    <xf numFmtId="178" fontId="57" fillId="3" borderId="31" xfId="1" applyNumberFormat="1" applyFont="1" applyFill="1" applyBorder="1" applyAlignment="1">
      <alignment horizontal="right" vertical="center" shrinkToFit="1"/>
    </xf>
    <xf numFmtId="178" fontId="57" fillId="0" borderId="69" xfId="0" applyNumberFormat="1" applyFont="1" applyBorder="1" applyAlignment="1">
      <alignment horizontal="right" vertical="center" shrinkToFit="1"/>
    </xf>
    <xf numFmtId="178" fontId="57" fillId="3" borderId="2" xfId="1" applyNumberFormat="1" applyFont="1" applyFill="1" applyBorder="1" applyAlignment="1">
      <alignment horizontal="right" vertical="center" shrinkToFit="1"/>
    </xf>
    <xf numFmtId="177" fontId="57" fillId="0" borderId="70" xfId="1" applyNumberFormat="1" applyFont="1" applyBorder="1" applyAlignment="1">
      <alignment horizontal="right" vertical="center" indent="1" shrinkToFit="1"/>
    </xf>
    <xf numFmtId="178" fontId="57" fillId="0" borderId="71" xfId="0" applyNumberFormat="1" applyFont="1" applyBorder="1" applyAlignment="1">
      <alignment horizontal="right" vertical="center" shrinkToFit="1"/>
    </xf>
    <xf numFmtId="178" fontId="57" fillId="0" borderId="72" xfId="1" applyNumberFormat="1" applyFont="1" applyFill="1" applyBorder="1" applyAlignment="1">
      <alignment horizontal="right" vertical="center" shrinkToFit="1"/>
    </xf>
    <xf numFmtId="177" fontId="57" fillId="0" borderId="73" xfId="1" applyNumberFormat="1" applyFont="1" applyBorder="1" applyAlignment="1">
      <alignment horizontal="right" vertical="center" indent="1" shrinkToFit="1"/>
    </xf>
    <xf numFmtId="0" fontId="21" fillId="0" borderId="48"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75" xfId="0" applyFont="1" applyBorder="1" applyAlignment="1">
      <alignment horizontal="center" vertical="center"/>
    </xf>
    <xf numFmtId="0" fontId="21" fillId="0" borderId="50"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32" xfId="0" applyFont="1" applyBorder="1" applyAlignment="1">
      <alignment horizontal="center" vertical="center"/>
    </xf>
    <xf numFmtId="0" fontId="21" fillId="0" borderId="1" xfId="0" applyFont="1" applyBorder="1" applyAlignment="1">
      <alignment horizontal="center" vertical="center" wrapText="1"/>
    </xf>
    <xf numFmtId="0" fontId="21" fillId="0" borderId="58" xfId="0" applyFont="1" applyBorder="1" applyAlignment="1">
      <alignment horizontal="center" vertical="center"/>
    </xf>
    <xf numFmtId="0" fontId="21" fillId="0" borderId="37" xfId="0" applyFont="1" applyBorder="1" applyAlignment="1">
      <alignment horizontal="center" vertical="center" wrapText="1"/>
    </xf>
    <xf numFmtId="0" fontId="21" fillId="0" borderId="51" xfId="0" applyFont="1" applyBorder="1" applyAlignment="1">
      <alignment horizontal="center" vertical="center"/>
    </xf>
    <xf numFmtId="0" fontId="21" fillId="0" borderId="76"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53" xfId="0" applyFont="1" applyBorder="1" applyAlignment="1">
      <alignment horizontal="center" vertical="center"/>
    </xf>
    <xf numFmtId="0" fontId="21" fillId="3" borderId="48" xfId="0" applyFont="1" applyFill="1" applyBorder="1" applyAlignment="1">
      <alignment horizontal="center" vertical="center" wrapText="1"/>
    </xf>
    <xf numFmtId="0" fontId="12" fillId="3" borderId="74" xfId="0" applyFont="1" applyFill="1" applyBorder="1" applyAlignment="1">
      <alignment horizontal="center" vertical="center"/>
    </xf>
    <xf numFmtId="0" fontId="21" fillId="3" borderId="49" xfId="0" applyFont="1" applyFill="1" applyBorder="1" applyAlignment="1">
      <alignment horizontal="center" vertical="center" wrapText="1"/>
    </xf>
    <xf numFmtId="0" fontId="21" fillId="3" borderId="49" xfId="0" applyFont="1" applyFill="1" applyBorder="1" applyAlignment="1">
      <alignment horizontal="center" vertical="center"/>
    </xf>
    <xf numFmtId="0" fontId="21" fillId="3" borderId="62" xfId="0" applyFont="1" applyFill="1" applyBorder="1" applyAlignment="1">
      <alignment horizontal="center" vertical="center"/>
    </xf>
    <xf numFmtId="0" fontId="12" fillId="3" borderId="49" xfId="0" applyFont="1" applyFill="1" applyBorder="1" applyAlignment="1">
      <alignment horizontal="center" vertical="center"/>
    </xf>
    <xf numFmtId="0" fontId="21" fillId="3" borderId="37" xfId="0" applyFont="1" applyFill="1" applyBorder="1" applyAlignment="1">
      <alignment horizontal="center" vertical="center" wrapText="1"/>
    </xf>
    <xf numFmtId="0" fontId="12" fillId="3" borderId="31" xfId="0" applyFont="1" applyFill="1" applyBorder="1" applyAlignment="1">
      <alignment horizontal="center" vertical="center"/>
    </xf>
    <xf numFmtId="0" fontId="21" fillId="3" borderId="31" xfId="0" applyFont="1" applyFill="1" applyBorder="1" applyAlignment="1">
      <alignment horizontal="center" vertical="center" wrapText="1"/>
    </xf>
    <xf numFmtId="0" fontId="21" fillId="3" borderId="31" xfId="0" applyFont="1" applyFill="1" applyBorder="1" applyAlignment="1">
      <alignment horizontal="center" vertical="center"/>
    </xf>
    <xf numFmtId="0" fontId="21" fillId="3" borderId="51" xfId="0" applyFont="1" applyFill="1" applyBorder="1" applyAlignment="1">
      <alignment horizontal="center" vertical="center"/>
    </xf>
    <xf numFmtId="0" fontId="21" fillId="3" borderId="77" xfId="0" applyFont="1" applyFill="1" applyBorder="1" applyAlignment="1">
      <alignment horizontal="center" vertical="center" wrapText="1"/>
    </xf>
    <xf numFmtId="0" fontId="12" fillId="3" borderId="78" xfId="0" applyFont="1" applyFill="1" applyBorder="1" applyAlignment="1">
      <alignment horizontal="center" vertical="center"/>
    </xf>
    <xf numFmtId="0" fontId="21" fillId="3" borderId="78" xfId="0" applyFont="1" applyFill="1" applyBorder="1" applyAlignment="1">
      <alignment horizontal="center" vertical="center" wrapText="1"/>
    </xf>
    <xf numFmtId="0" fontId="21" fillId="3" borderId="78" xfId="0" applyFont="1" applyFill="1" applyBorder="1" applyAlignment="1">
      <alignment horizontal="center" vertical="center"/>
    </xf>
    <xf numFmtId="0" fontId="21" fillId="3" borderId="79" xfId="0" applyFont="1" applyFill="1" applyBorder="1" applyAlignment="1">
      <alignment horizontal="center" vertical="center"/>
    </xf>
    <xf numFmtId="181" fontId="46" fillId="0" borderId="75" xfId="0" applyNumberFormat="1" applyFont="1" applyBorder="1" applyAlignment="1">
      <alignment horizontal="center" vertical="center" shrinkToFit="1"/>
    </xf>
    <xf numFmtId="181" fontId="46" fillId="0" borderId="32" xfId="0" applyNumberFormat="1" applyFont="1" applyBorder="1" applyAlignment="1">
      <alignment horizontal="center" vertical="center" shrinkToFit="1"/>
    </xf>
    <xf numFmtId="181" fontId="46" fillId="0" borderId="53" xfId="0" applyNumberFormat="1" applyFont="1" applyBorder="1" applyAlignment="1">
      <alignment horizontal="center" vertical="center" shrinkToFit="1"/>
    </xf>
    <xf numFmtId="181" fontId="46" fillId="0" borderId="80" xfId="0" applyNumberFormat="1" applyFont="1" applyBorder="1" applyAlignment="1">
      <alignment horizontal="center" vertical="center" shrinkToFit="1"/>
    </xf>
    <xf numFmtId="181" fontId="46" fillId="0" borderId="63" xfId="0" applyNumberFormat="1" applyFont="1" applyBorder="1" applyAlignment="1">
      <alignment horizontal="center" vertical="center" shrinkToFit="1"/>
    </xf>
    <xf numFmtId="181" fontId="46" fillId="0" borderId="51" xfId="0" applyNumberFormat="1" applyFont="1" applyBorder="1" applyAlignment="1">
      <alignment horizontal="center" vertical="center" shrinkToFit="1"/>
    </xf>
    <xf numFmtId="0" fontId="57" fillId="3" borderId="0" xfId="0" applyFont="1" applyFill="1" applyAlignment="1">
      <alignment vertical="center" shrinkToFit="1"/>
    </xf>
    <xf numFmtId="0" fontId="10" fillId="0" borderId="20" xfId="6" applyFont="1" applyBorder="1" applyAlignment="1">
      <alignment horizontal="center" vertical="center"/>
    </xf>
    <xf numFmtId="0" fontId="11" fillId="0" borderId="20" xfId="6" applyFont="1" applyBorder="1" applyAlignment="1">
      <alignment vertical="center" wrapText="1"/>
    </xf>
    <xf numFmtId="0" fontId="24" fillId="0" borderId="0" xfId="0" applyFont="1" applyAlignment="1">
      <alignment vertical="center"/>
    </xf>
    <xf numFmtId="0" fontId="24" fillId="0" borderId="0" xfId="0" applyFont="1" applyAlignment="1">
      <alignment horizontal="left" vertical="center"/>
    </xf>
    <xf numFmtId="0" fontId="24" fillId="0" borderId="0" xfId="0" applyFont="1" applyAlignment="1">
      <alignment vertical="top"/>
    </xf>
    <xf numFmtId="0" fontId="57" fillId="3" borderId="0" xfId="0" applyFont="1" applyFill="1" applyAlignment="1">
      <alignment horizontal="center" vertical="center" shrinkToFit="1"/>
    </xf>
    <xf numFmtId="184" fontId="57" fillId="5" borderId="27" xfId="0" applyNumberFormat="1" applyFont="1" applyFill="1" applyBorder="1" applyAlignment="1">
      <alignment horizontal="center" vertical="center" shrinkToFit="1"/>
    </xf>
    <xf numFmtId="0" fontId="33" fillId="7" borderId="51" xfId="5" applyFont="1" applyFill="1" applyBorder="1" applyAlignment="1">
      <alignment horizontal="center" vertical="center"/>
    </xf>
    <xf numFmtId="0" fontId="33" fillId="7" borderId="27" xfId="5" applyFont="1" applyFill="1" applyBorder="1" applyAlignment="1">
      <alignment horizontal="center" vertical="center"/>
    </xf>
    <xf numFmtId="0" fontId="33" fillId="7" borderId="44" xfId="5" applyFont="1" applyFill="1" applyBorder="1" applyAlignment="1">
      <alignment horizontal="center" vertical="center"/>
    </xf>
    <xf numFmtId="0" fontId="29" fillId="0" borderId="0" xfId="5" applyFont="1" applyAlignment="1">
      <alignment horizontal="left" vertical="center"/>
    </xf>
    <xf numFmtId="0" fontId="0" fillId="0" borderId="0" xfId="0" applyAlignment="1">
      <alignment horizontal="right" vertical="center"/>
    </xf>
    <xf numFmtId="0" fontId="23" fillId="0" borderId="0" xfId="0" applyFont="1" applyAlignment="1">
      <alignment horizontal="center" vertical="center"/>
    </xf>
    <xf numFmtId="0" fontId="35"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0" fontId="8" fillId="0" borderId="19" xfId="3" applyFont="1" applyBorder="1" applyAlignment="1">
      <alignment horizontal="left" vertical="center" wrapText="1" indent="1"/>
    </xf>
    <xf numFmtId="0" fontId="8" fillId="0" borderId="20" xfId="3" applyFont="1" applyBorder="1" applyAlignment="1">
      <alignment horizontal="left" vertical="center" wrapText="1" indent="1"/>
    </xf>
    <xf numFmtId="0" fontId="41" fillId="0" borderId="0" xfId="0" applyFont="1" applyAlignment="1">
      <alignment horizontal="center" vertical="center"/>
    </xf>
    <xf numFmtId="0" fontId="42" fillId="0" borderId="0" xfId="0" applyFont="1" applyAlignment="1">
      <alignment horizontal="center" vertical="center"/>
    </xf>
    <xf numFmtId="0" fontId="8" fillId="0" borderId="81" xfId="3" applyFont="1" applyBorder="1" applyAlignment="1">
      <alignment horizontal="left" vertical="center" wrapText="1" indent="1"/>
    </xf>
    <xf numFmtId="0" fontId="8" fillId="0" borderId="82" xfId="3" applyFont="1" applyBorder="1" applyAlignment="1">
      <alignment horizontal="left" vertical="center" wrapText="1" indent="1"/>
    </xf>
    <xf numFmtId="0" fontId="8" fillId="0" borderId="19" xfId="2" applyFont="1" applyBorder="1" applyAlignment="1">
      <alignment horizontal="left" vertical="center" wrapText="1" indent="1"/>
    </xf>
    <xf numFmtId="0" fontId="8" fillId="0" borderId="20" xfId="2" applyFont="1" applyBorder="1" applyAlignment="1">
      <alignment horizontal="left" vertical="center" wrapText="1" indent="1"/>
    </xf>
    <xf numFmtId="0" fontId="8" fillId="0" borderId="83" xfId="3" applyFont="1" applyBorder="1" applyAlignment="1">
      <alignment horizontal="left" vertical="center" wrapText="1" indent="1"/>
    </xf>
    <xf numFmtId="0" fontId="8" fillId="0" borderId="84" xfId="3" applyFont="1" applyBorder="1" applyAlignment="1">
      <alignment horizontal="left" vertical="center" wrapText="1" indent="1"/>
    </xf>
    <xf numFmtId="0" fontId="8" fillId="0" borderId="85" xfId="3" applyFont="1" applyBorder="1" applyAlignment="1">
      <alignment horizontal="left" vertical="center" wrapText="1" indent="1"/>
    </xf>
    <xf numFmtId="0" fontId="8" fillId="0" borderId="86" xfId="3" applyFont="1" applyBorder="1" applyAlignment="1">
      <alignment horizontal="left" vertical="center" wrapText="1" indent="1"/>
    </xf>
    <xf numFmtId="0" fontId="8" fillId="0" borderId="87" xfId="3" applyFont="1" applyBorder="1" applyAlignment="1">
      <alignment horizontal="left" vertical="center" wrapText="1" indent="1"/>
    </xf>
    <xf numFmtId="0" fontId="8" fillId="0" borderId="88" xfId="3" applyFont="1" applyBorder="1" applyAlignment="1">
      <alignment horizontal="left" vertical="center" wrapText="1" indent="1"/>
    </xf>
    <xf numFmtId="0" fontId="8" fillId="0" borderId="81" xfId="2" applyFont="1" applyBorder="1" applyAlignment="1">
      <alignment horizontal="left" vertical="center" wrapText="1" indent="1"/>
    </xf>
    <xf numFmtId="0" fontId="8" fillId="0" borderId="82" xfId="2" applyFont="1" applyBorder="1" applyAlignment="1">
      <alignment horizontal="left" vertical="center" wrapText="1" indent="1"/>
    </xf>
    <xf numFmtId="0" fontId="8" fillId="0" borderId="83" xfId="2" applyFont="1" applyBorder="1" applyAlignment="1">
      <alignment horizontal="left" vertical="center" wrapText="1" indent="1"/>
    </xf>
    <xf numFmtId="0" fontId="8" fillId="0" borderId="84" xfId="2" applyFont="1" applyBorder="1" applyAlignment="1">
      <alignment horizontal="left" vertical="center" wrapText="1" indent="1"/>
    </xf>
    <xf numFmtId="0" fontId="8" fillId="0" borderId="85" xfId="2" applyFont="1" applyBorder="1" applyAlignment="1">
      <alignment horizontal="left" vertical="center" wrapText="1" indent="1"/>
    </xf>
    <xf numFmtId="0" fontId="8" fillId="0" borderId="86" xfId="2" applyFont="1" applyBorder="1" applyAlignment="1">
      <alignment horizontal="left" vertical="center" wrapText="1" indent="1"/>
    </xf>
    <xf numFmtId="0" fontId="8" fillId="0" borderId="87" xfId="2" applyFont="1" applyBorder="1" applyAlignment="1">
      <alignment horizontal="left" vertical="center" wrapText="1" indent="1"/>
    </xf>
    <xf numFmtId="0" fontId="8" fillId="0" borderId="88" xfId="2" applyFont="1" applyBorder="1" applyAlignment="1">
      <alignment horizontal="left" vertical="center" wrapText="1" indent="1"/>
    </xf>
    <xf numFmtId="0" fontId="8" fillId="0" borderId="81" xfId="8" applyFont="1" applyBorder="1" applyAlignment="1">
      <alignment horizontal="left" vertical="center" wrapText="1" indent="1"/>
    </xf>
    <xf numFmtId="0" fontId="8" fillId="0" borderId="82" xfId="8" applyFont="1" applyBorder="1" applyAlignment="1">
      <alignment horizontal="left" vertical="center" wrapText="1" indent="1"/>
    </xf>
    <xf numFmtId="0" fontId="57" fillId="3" borderId="0" xfId="0" applyFont="1" applyFill="1" applyAlignment="1">
      <alignment horizontal="center" vertical="center" shrinkToFit="1"/>
    </xf>
    <xf numFmtId="0" fontId="21" fillId="0" borderId="89" xfId="0" applyFont="1" applyBorder="1" applyAlignment="1">
      <alignment horizontal="center" vertical="center" wrapText="1"/>
    </xf>
    <xf numFmtId="0" fontId="21" fillId="0" borderId="90" xfId="0" applyFont="1" applyBorder="1" applyAlignment="1">
      <alignment horizontal="center" vertical="center" wrapText="1"/>
    </xf>
    <xf numFmtId="0" fontId="21" fillId="0" borderId="69" xfId="0" applyFont="1" applyBorder="1" applyAlignment="1">
      <alignment horizontal="center" vertical="center" wrapText="1"/>
    </xf>
    <xf numFmtId="0" fontId="24" fillId="0" borderId="91"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2" xfId="0" applyFont="1" applyBorder="1" applyAlignment="1">
      <alignment horizontal="center" vertical="center" wrapText="1"/>
    </xf>
    <xf numFmtId="0" fontId="21" fillId="0" borderId="91" xfId="0" applyFont="1" applyBorder="1" applyAlignment="1">
      <alignment horizontal="center" vertical="center" wrapText="1"/>
    </xf>
    <xf numFmtId="0" fontId="21" fillId="0" borderId="92" xfId="0" applyFont="1" applyBorder="1" applyAlignment="1">
      <alignment horizontal="center" vertical="center" wrapText="1"/>
    </xf>
    <xf numFmtId="0" fontId="21" fillId="0" borderId="2" xfId="0" applyFont="1" applyBorder="1" applyAlignment="1">
      <alignment horizontal="center" vertical="center"/>
    </xf>
    <xf numFmtId="0" fontId="21" fillId="0" borderId="93"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94" xfId="0" applyFont="1" applyBorder="1" applyAlignment="1">
      <alignment horizontal="center" vertical="center" wrapText="1"/>
    </xf>
    <xf numFmtId="0" fontId="21" fillId="0" borderId="95"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96" xfId="0" applyFont="1" applyBorder="1" applyAlignment="1">
      <alignment horizontal="center" vertical="center" wrapText="1"/>
    </xf>
    <xf numFmtId="0" fontId="21" fillId="0" borderId="97" xfId="0" applyFont="1" applyBorder="1" applyAlignment="1">
      <alignment horizontal="center" vertical="center" wrapText="1"/>
    </xf>
    <xf numFmtId="0" fontId="21" fillId="0" borderId="98" xfId="0" applyFont="1" applyBorder="1" applyAlignment="1">
      <alignment horizontal="center" vertical="center" wrapText="1"/>
    </xf>
    <xf numFmtId="0" fontId="21" fillId="0" borderId="99" xfId="0" applyFont="1" applyBorder="1" applyAlignment="1">
      <alignment horizontal="center" vertical="center" wrapText="1"/>
    </xf>
    <xf numFmtId="0" fontId="21" fillId="0" borderId="100" xfId="0" applyFont="1" applyBorder="1" applyAlignment="1">
      <alignment horizontal="center" vertical="center" wrapText="1"/>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21" fillId="0" borderId="47" xfId="0" applyFont="1" applyBorder="1" applyAlignment="1">
      <alignment horizontal="center" vertical="center"/>
    </xf>
    <xf numFmtId="0" fontId="21" fillId="0" borderId="3" xfId="0" applyFont="1" applyBorder="1" applyAlignment="1">
      <alignment horizontal="center" vertical="center"/>
    </xf>
    <xf numFmtId="0" fontId="21" fillId="0" borderId="8" xfId="0" applyFont="1" applyBorder="1" applyAlignment="1">
      <alignment horizontal="center" vertical="center"/>
    </xf>
    <xf numFmtId="0" fontId="21" fillId="0" borderId="101" xfId="0" applyFont="1" applyBorder="1" applyAlignment="1">
      <alignment horizontal="center" vertical="center" wrapText="1"/>
    </xf>
    <xf numFmtId="0" fontId="21" fillId="0" borderId="102"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103" xfId="0" applyFont="1" applyBorder="1" applyAlignment="1">
      <alignment horizontal="center" vertical="center" wrapText="1"/>
    </xf>
    <xf numFmtId="0" fontId="24" fillId="0" borderId="3"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04" xfId="0" applyFont="1" applyBorder="1" applyAlignment="1">
      <alignment horizontal="center" vertical="center" wrapText="1"/>
    </xf>
    <xf numFmtId="183" fontId="46" fillId="3" borderId="105" xfId="0" applyNumberFormat="1" applyFont="1" applyFill="1" applyBorder="1" applyAlignment="1">
      <alignment horizontal="right" vertical="center" shrinkToFit="1"/>
    </xf>
    <xf numFmtId="183" fontId="46" fillId="3" borderId="35" xfId="0" applyNumberFormat="1" applyFont="1" applyFill="1" applyBorder="1" applyAlignment="1">
      <alignment horizontal="right" vertical="center" shrinkToFit="1"/>
    </xf>
    <xf numFmtId="183" fontId="46" fillId="3" borderId="106" xfId="0" applyNumberFormat="1" applyFont="1" applyFill="1" applyBorder="1" applyAlignment="1">
      <alignment horizontal="right" vertical="center" shrinkToFit="1"/>
    </xf>
    <xf numFmtId="183" fontId="46" fillId="3" borderId="63" xfId="0" applyNumberFormat="1" applyFont="1" applyFill="1" applyBorder="1" applyAlignment="1">
      <alignment horizontal="right" vertical="center" shrinkToFit="1"/>
    </xf>
    <xf numFmtId="183" fontId="46" fillId="3" borderId="36" xfId="0" applyNumberFormat="1" applyFont="1" applyFill="1" applyBorder="1" applyAlignment="1">
      <alignment horizontal="right" vertical="center" shrinkToFit="1"/>
    </xf>
    <xf numFmtId="181" fontId="46" fillId="0" borderId="105" xfId="0" applyNumberFormat="1" applyFont="1" applyBorder="1" applyAlignment="1">
      <alignment horizontal="right" vertical="center" shrinkToFit="1"/>
    </xf>
    <xf numFmtId="181" fontId="46" fillId="0" borderId="35" xfId="0" applyNumberFormat="1" applyFont="1" applyBorder="1" applyAlignment="1">
      <alignment horizontal="right" vertical="center" shrinkToFit="1"/>
    </xf>
    <xf numFmtId="181" fontId="46" fillId="0" borderId="106" xfId="0" applyNumberFormat="1" applyFont="1" applyBorder="1" applyAlignment="1">
      <alignment horizontal="right" vertical="center" shrinkToFit="1"/>
    </xf>
    <xf numFmtId="181" fontId="46" fillId="0" borderId="63" xfId="0" applyNumberFormat="1" applyFont="1" applyBorder="1" applyAlignment="1">
      <alignment horizontal="right" vertical="center" shrinkToFit="1"/>
    </xf>
    <xf numFmtId="181" fontId="46" fillId="0" borderId="36" xfId="0" applyNumberFormat="1" applyFont="1" applyBorder="1" applyAlignment="1">
      <alignment horizontal="right" vertical="center" shrinkToFit="1"/>
    </xf>
    <xf numFmtId="180" fontId="46" fillId="3" borderId="105" xfId="0" applyNumberFormat="1" applyFont="1" applyFill="1" applyBorder="1" applyAlignment="1">
      <alignment horizontal="center" vertical="center" shrinkToFit="1"/>
    </xf>
    <xf numFmtId="180" fontId="46" fillId="3" borderId="35" xfId="0" applyNumberFormat="1" applyFont="1" applyFill="1" applyBorder="1" applyAlignment="1">
      <alignment horizontal="center" vertical="center" shrinkToFit="1"/>
    </xf>
    <xf numFmtId="180" fontId="46" fillId="3" borderId="36" xfId="0" applyNumberFormat="1" applyFont="1" applyFill="1" applyBorder="1" applyAlignment="1">
      <alignment horizontal="center" vertical="center" shrinkToFit="1"/>
    </xf>
    <xf numFmtId="183" fontId="46" fillId="0" borderId="105" xfId="0" applyNumberFormat="1" applyFont="1" applyBorder="1" applyAlignment="1">
      <alignment horizontal="right" vertical="center" shrinkToFit="1"/>
    </xf>
    <xf numFmtId="183" fontId="46" fillId="0" borderId="35" xfId="0" applyNumberFormat="1" applyFont="1" applyBorder="1" applyAlignment="1">
      <alignment horizontal="right" vertical="center" shrinkToFit="1"/>
    </xf>
    <xf numFmtId="181" fontId="46" fillId="0" borderId="107" xfId="0" applyNumberFormat="1" applyFont="1" applyBorder="1" applyAlignment="1">
      <alignment horizontal="right" vertical="center" shrinkToFit="1"/>
    </xf>
    <xf numFmtId="183" fontId="46" fillId="3" borderId="102" xfId="0" applyNumberFormat="1" applyFont="1" applyFill="1" applyBorder="1" applyAlignment="1">
      <alignment horizontal="right" vertical="center" shrinkToFit="1"/>
    </xf>
    <xf numFmtId="183" fontId="46" fillId="3" borderId="27" xfId="0" applyNumberFormat="1" applyFont="1" applyFill="1" applyBorder="1" applyAlignment="1">
      <alignment horizontal="right" vertical="center" shrinkToFit="1"/>
    </xf>
    <xf numFmtId="183" fontId="46" fillId="3" borderId="44" xfId="0" applyNumberFormat="1" applyFont="1" applyFill="1" applyBorder="1" applyAlignment="1">
      <alignment horizontal="right" vertical="center" shrinkToFit="1"/>
    </xf>
    <xf numFmtId="183" fontId="46" fillId="3" borderId="51" xfId="0" applyNumberFormat="1" applyFont="1" applyFill="1" applyBorder="1" applyAlignment="1">
      <alignment horizontal="right" vertical="center" shrinkToFit="1"/>
    </xf>
    <xf numFmtId="183" fontId="46" fillId="3" borderId="38" xfId="0" applyNumberFormat="1" applyFont="1" applyFill="1" applyBorder="1" applyAlignment="1">
      <alignment horizontal="right" vertical="center" shrinkToFit="1"/>
    </xf>
    <xf numFmtId="181" fontId="46" fillId="0" borderId="102" xfId="0" applyNumberFormat="1" applyFont="1" applyBorder="1" applyAlignment="1">
      <alignment horizontal="right" vertical="center" shrinkToFit="1"/>
    </xf>
    <xf numFmtId="181" fontId="46" fillId="0" borderId="27" xfId="0" applyNumberFormat="1" applyFont="1" applyBorder="1" applyAlignment="1">
      <alignment horizontal="right" vertical="center" shrinkToFit="1"/>
    </xf>
    <xf numFmtId="181" fontId="46" fillId="0" borderId="44" xfId="0" applyNumberFormat="1" applyFont="1" applyBorder="1" applyAlignment="1">
      <alignment horizontal="right" vertical="center" shrinkToFit="1"/>
    </xf>
    <xf numFmtId="181" fontId="46" fillId="0" borderId="51" xfId="0" applyNumberFormat="1" applyFont="1" applyBorder="1" applyAlignment="1">
      <alignment horizontal="right" vertical="center" shrinkToFit="1"/>
    </xf>
    <xf numFmtId="181" fontId="46" fillId="0" borderId="38" xfId="0" applyNumberFormat="1" applyFont="1" applyBorder="1" applyAlignment="1">
      <alignment horizontal="right" vertical="center" shrinkToFit="1"/>
    </xf>
    <xf numFmtId="180" fontId="46" fillId="3" borderId="102" xfId="0" applyNumberFormat="1" applyFont="1" applyFill="1" applyBorder="1" applyAlignment="1">
      <alignment horizontal="center" vertical="center" shrinkToFit="1"/>
    </xf>
    <xf numFmtId="180" fontId="46" fillId="3" borderId="27" xfId="0" applyNumberFormat="1" applyFont="1" applyFill="1" applyBorder="1" applyAlignment="1">
      <alignment horizontal="center" vertical="center" shrinkToFit="1"/>
    </xf>
    <xf numFmtId="180" fontId="46" fillId="3" borderId="38" xfId="0" applyNumberFormat="1" applyFont="1" applyFill="1" applyBorder="1" applyAlignment="1">
      <alignment horizontal="center" vertical="center" shrinkToFit="1"/>
    </xf>
    <xf numFmtId="183" fontId="46" fillId="0" borderId="102" xfId="0" applyNumberFormat="1" applyFont="1" applyBorder="1" applyAlignment="1">
      <alignment horizontal="right" vertical="center" shrinkToFit="1"/>
    </xf>
    <xf numFmtId="183" fontId="46" fillId="0" borderId="27" xfId="0" applyNumberFormat="1" applyFont="1" applyBorder="1" applyAlignment="1">
      <alignment horizontal="right" vertical="center" shrinkToFit="1"/>
    </xf>
    <xf numFmtId="181" fontId="46" fillId="0" borderId="103" xfId="0" applyNumberFormat="1" applyFont="1" applyBorder="1" applyAlignment="1">
      <alignment horizontal="right" vertical="center" shrinkToFit="1"/>
    </xf>
    <xf numFmtId="179" fontId="21" fillId="0" borderId="108" xfId="0" applyNumberFormat="1" applyFont="1" applyBorder="1" applyAlignment="1">
      <alignment horizontal="center" vertical="center" shrinkToFit="1"/>
    </xf>
    <xf numFmtId="179" fontId="21" fillId="0" borderId="109" xfId="0" applyNumberFormat="1" applyFont="1" applyBorder="1" applyAlignment="1">
      <alignment horizontal="center" vertical="center" shrinkToFit="1"/>
    </xf>
    <xf numFmtId="179" fontId="21" fillId="0" borderId="110" xfId="0" applyNumberFormat="1" applyFont="1" applyBorder="1" applyAlignment="1">
      <alignment horizontal="center" vertical="center" shrinkToFit="1"/>
    </xf>
    <xf numFmtId="183" fontId="46" fillId="0" borderId="108" xfId="0" applyNumberFormat="1" applyFont="1" applyBorder="1" applyAlignment="1">
      <alignment horizontal="right" vertical="center" shrinkToFit="1"/>
    </xf>
    <xf numFmtId="183" fontId="46" fillId="0" borderId="109" xfId="0" applyNumberFormat="1" applyFont="1" applyBorder="1" applyAlignment="1">
      <alignment horizontal="right" vertical="center" shrinkToFit="1"/>
    </xf>
    <xf numFmtId="183" fontId="46" fillId="3" borderId="3" xfId="0" applyNumberFormat="1" applyFont="1" applyFill="1" applyBorder="1" applyAlignment="1">
      <alignment horizontal="right" vertical="center" shrinkToFit="1"/>
    </xf>
    <xf numFmtId="183" fontId="46" fillId="3" borderId="7" xfId="0" applyNumberFormat="1" applyFont="1" applyFill="1" applyBorder="1" applyAlignment="1">
      <alignment horizontal="right" vertical="center" shrinkToFit="1"/>
    </xf>
    <xf numFmtId="183" fontId="46" fillId="3" borderId="8" xfId="0" applyNumberFormat="1" applyFont="1" applyFill="1" applyBorder="1" applyAlignment="1">
      <alignment horizontal="right" vertical="center" shrinkToFit="1"/>
    </xf>
    <xf numFmtId="183" fontId="46" fillId="3" borderId="5" xfId="0" applyNumberFormat="1" applyFont="1" applyFill="1" applyBorder="1" applyAlignment="1">
      <alignment horizontal="right" vertical="center" shrinkToFit="1"/>
    </xf>
    <xf numFmtId="183" fontId="46" fillId="3" borderId="47" xfId="0" applyNumberFormat="1" applyFont="1" applyFill="1" applyBorder="1" applyAlignment="1">
      <alignment horizontal="right" vertical="center" shrinkToFit="1"/>
    </xf>
    <xf numFmtId="181" fontId="46" fillId="0" borderId="3" xfId="0" applyNumberFormat="1" applyFont="1" applyBorder="1" applyAlignment="1">
      <alignment horizontal="right" vertical="center" shrinkToFit="1"/>
    </xf>
    <xf numFmtId="181" fontId="46" fillId="0" borderId="7" xfId="0" applyNumberFormat="1" applyFont="1" applyBorder="1" applyAlignment="1">
      <alignment horizontal="right" vertical="center" shrinkToFit="1"/>
    </xf>
    <xf numFmtId="181" fontId="46" fillId="0" borderId="8" xfId="0" applyNumberFormat="1" applyFont="1" applyBorder="1" applyAlignment="1">
      <alignment horizontal="right" vertical="center" shrinkToFit="1"/>
    </xf>
    <xf numFmtId="181" fontId="46" fillId="0" borderId="5" xfId="0" applyNumberFormat="1" applyFont="1" applyBorder="1" applyAlignment="1">
      <alignment horizontal="right" vertical="center" shrinkToFit="1"/>
    </xf>
    <xf numFmtId="181" fontId="46" fillId="0" borderId="47" xfId="0" applyNumberFormat="1" applyFont="1" applyBorder="1" applyAlignment="1">
      <alignment horizontal="right" vertical="center" shrinkToFit="1"/>
    </xf>
    <xf numFmtId="180" fontId="46" fillId="3" borderId="3" xfId="0" applyNumberFormat="1" applyFont="1" applyFill="1" applyBorder="1" applyAlignment="1">
      <alignment horizontal="center" vertical="center" shrinkToFit="1"/>
    </xf>
    <xf numFmtId="180" fontId="46" fillId="3" borderId="7" xfId="0" applyNumberFormat="1" applyFont="1" applyFill="1" applyBorder="1" applyAlignment="1">
      <alignment horizontal="center" vertical="center" shrinkToFit="1"/>
    </xf>
    <xf numFmtId="180" fontId="46" fillId="3" borderId="47" xfId="0" applyNumberFormat="1" applyFont="1" applyFill="1" applyBorder="1" applyAlignment="1">
      <alignment horizontal="center" vertical="center" shrinkToFit="1"/>
    </xf>
    <xf numFmtId="0" fontId="21" fillId="0" borderId="111" xfId="0" applyFont="1" applyBorder="1" applyAlignment="1">
      <alignment horizontal="center" vertical="center"/>
    </xf>
    <xf numFmtId="0" fontId="21" fillId="0" borderId="109" xfId="0" applyFont="1"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183" fontId="46" fillId="3" borderId="108" xfId="0" applyNumberFormat="1" applyFont="1" applyFill="1" applyBorder="1" applyAlignment="1">
      <alignment horizontal="right" vertical="center" shrinkToFit="1"/>
    </xf>
    <xf numFmtId="183" fontId="46" fillId="3" borderId="109" xfId="0" applyNumberFormat="1" applyFont="1" applyFill="1" applyBorder="1" applyAlignment="1">
      <alignment horizontal="right" vertical="center" shrinkToFit="1"/>
    </xf>
    <xf numFmtId="183" fontId="46" fillId="3" borderId="112" xfId="0" applyNumberFormat="1" applyFont="1" applyFill="1" applyBorder="1" applyAlignment="1">
      <alignment horizontal="right" vertical="center" shrinkToFit="1"/>
    </xf>
    <xf numFmtId="183" fontId="46" fillId="3" borderId="113" xfId="0" applyNumberFormat="1" applyFont="1" applyFill="1" applyBorder="1" applyAlignment="1">
      <alignment horizontal="right" vertical="center" shrinkToFit="1"/>
    </xf>
    <xf numFmtId="183" fontId="46" fillId="0" borderId="113" xfId="0" applyNumberFormat="1" applyFont="1" applyBorder="1" applyAlignment="1">
      <alignment horizontal="right" vertical="center" shrinkToFit="1"/>
    </xf>
    <xf numFmtId="183" fontId="46" fillId="0" borderId="110" xfId="0" applyNumberFormat="1" applyFont="1" applyBorder="1" applyAlignment="1">
      <alignment horizontal="right" vertical="center" shrinkToFit="1"/>
    </xf>
    <xf numFmtId="181" fontId="46" fillId="0" borderId="108" xfId="0" applyNumberFormat="1" applyFont="1" applyBorder="1" applyAlignment="1">
      <alignment horizontal="right" vertical="center" shrinkToFit="1"/>
    </xf>
    <xf numFmtId="181" fontId="46" fillId="0" borderId="109" xfId="0" applyNumberFormat="1" applyFont="1" applyBorder="1" applyAlignment="1">
      <alignment horizontal="right" vertical="center" shrinkToFit="1"/>
    </xf>
    <xf numFmtId="181" fontId="46" fillId="0" borderId="112" xfId="0" applyNumberFormat="1" applyFont="1" applyBorder="1" applyAlignment="1">
      <alignment horizontal="right" vertical="center" shrinkToFit="1"/>
    </xf>
    <xf numFmtId="181" fontId="46" fillId="0" borderId="113" xfId="0" applyNumberFormat="1" applyFont="1" applyBorder="1" applyAlignment="1">
      <alignment horizontal="right" vertical="center" shrinkToFit="1"/>
    </xf>
    <xf numFmtId="181" fontId="46" fillId="0" borderId="110" xfId="0" applyNumberFormat="1" applyFont="1" applyBorder="1" applyAlignment="1">
      <alignment horizontal="right" vertical="center" shrinkToFit="1"/>
    </xf>
    <xf numFmtId="0" fontId="0" fillId="3" borderId="1" xfId="0" applyFill="1" applyBorder="1" applyAlignment="1">
      <alignment horizontal="center" vertical="center" wrapText="1"/>
    </xf>
    <xf numFmtId="0" fontId="0" fillId="3" borderId="116" xfId="0" applyFill="1" applyBorder="1" applyAlignment="1">
      <alignment horizontal="center" vertical="center" wrapText="1"/>
    </xf>
    <xf numFmtId="0" fontId="0" fillId="3" borderId="117" xfId="0" applyFill="1" applyBorder="1" applyAlignment="1">
      <alignment horizontal="center" vertical="center" wrapText="1"/>
    </xf>
    <xf numFmtId="0" fontId="0" fillId="3" borderId="62"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59" xfId="0" applyFill="1" applyBorder="1" applyAlignment="1">
      <alignment horizontal="center" vertical="center" wrapText="1"/>
    </xf>
    <xf numFmtId="0" fontId="21" fillId="0" borderId="51" xfId="0" applyFont="1" applyBorder="1" applyAlignment="1">
      <alignment horizontal="center" vertical="center"/>
    </xf>
    <xf numFmtId="0" fontId="21" fillId="0" borderId="27" xfId="0" applyFont="1" applyBorder="1" applyAlignment="1">
      <alignment horizontal="center" vertical="center"/>
    </xf>
    <xf numFmtId="0" fontId="21" fillId="0" borderId="44" xfId="0" applyFont="1" applyBorder="1" applyAlignment="1">
      <alignment horizontal="center" vertical="center"/>
    </xf>
    <xf numFmtId="180" fontId="21" fillId="0" borderId="31" xfId="0" applyNumberFormat="1" applyFont="1" applyBorder="1" applyAlignment="1">
      <alignment vertical="center"/>
    </xf>
    <xf numFmtId="0" fontId="21" fillId="0" borderId="31" xfId="0" applyFont="1" applyBorder="1" applyAlignment="1">
      <alignment vertical="center"/>
    </xf>
    <xf numFmtId="0" fontId="21" fillId="0" borderId="31" xfId="0" applyFont="1" applyBorder="1" applyAlignment="1">
      <alignment horizontal="center" vertical="center"/>
    </xf>
    <xf numFmtId="180" fontId="21" fillId="0" borderId="31" xfId="0" applyNumberFormat="1" applyFont="1" applyBorder="1" applyAlignment="1">
      <alignment horizontal="center" vertical="center"/>
    </xf>
    <xf numFmtId="181" fontId="46" fillId="0" borderId="114" xfId="0" applyNumberFormat="1" applyFont="1" applyBorder="1" applyAlignment="1">
      <alignment horizontal="right" vertical="center" shrinkToFit="1"/>
    </xf>
    <xf numFmtId="181" fontId="46" fillId="0" borderId="115" xfId="0" applyNumberFormat="1" applyFont="1" applyBorder="1" applyAlignment="1">
      <alignment horizontal="right" vertical="center" shrinkToFit="1"/>
    </xf>
    <xf numFmtId="181" fontId="46" fillId="0" borderId="56" xfId="0" applyNumberFormat="1" applyFont="1" applyBorder="1" applyAlignment="1">
      <alignment horizontal="right" vertical="center" shrinkToFit="1"/>
    </xf>
    <xf numFmtId="183" fontId="46" fillId="0" borderId="3" xfId="0" applyNumberFormat="1" applyFont="1" applyBorder="1" applyAlignment="1">
      <alignment horizontal="right" vertical="center" shrinkToFit="1"/>
    </xf>
    <xf numFmtId="183" fontId="46" fillId="0" borderId="7" xfId="0" applyNumberFormat="1" applyFont="1" applyBorder="1" applyAlignment="1">
      <alignment horizontal="right" vertical="center" shrinkToFit="1"/>
    </xf>
    <xf numFmtId="181" fontId="46" fillId="0" borderId="104" xfId="0" applyNumberFormat="1" applyFont="1" applyBorder="1" applyAlignment="1">
      <alignment horizontal="right" vertical="center" shrinkToFit="1"/>
    </xf>
    <xf numFmtId="0" fontId="21" fillId="0" borderId="118" xfId="0" applyFont="1" applyBorder="1" applyAlignment="1">
      <alignment horizontal="center" vertical="center" wrapText="1"/>
    </xf>
    <xf numFmtId="0" fontId="21" fillId="0" borderId="119" xfId="0" applyFont="1" applyBorder="1" applyAlignment="1">
      <alignment horizontal="center" vertical="center" wrapText="1"/>
    </xf>
    <xf numFmtId="0" fontId="21" fillId="0" borderId="120" xfId="0" applyFont="1" applyBorder="1" applyAlignment="1">
      <alignment horizontal="center" vertical="center"/>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104" xfId="0" applyFont="1" applyBorder="1" applyAlignment="1">
      <alignment horizontal="center" vertical="center"/>
    </xf>
    <xf numFmtId="183" fontId="46" fillId="0" borderId="80" xfId="0" applyNumberFormat="1" applyFont="1" applyBorder="1" applyAlignment="1">
      <alignment horizontal="right" vertical="center" shrinkToFit="1"/>
    </xf>
    <xf numFmtId="183" fontId="46" fillId="0" borderId="74" xfId="0" applyNumberFormat="1" applyFont="1" applyBorder="1" applyAlignment="1">
      <alignment horizontal="right" vertical="center" shrinkToFit="1"/>
    </xf>
    <xf numFmtId="177" fontId="46" fillId="3" borderId="74" xfId="0" applyNumberFormat="1" applyFont="1" applyFill="1" applyBorder="1" applyAlignment="1">
      <alignment horizontal="center" vertical="center" shrinkToFit="1"/>
    </xf>
    <xf numFmtId="183" fontId="46" fillId="0" borderId="75" xfId="0" applyNumberFormat="1" applyFont="1" applyBorder="1" applyAlignment="1">
      <alignment horizontal="right" vertical="center" shrinkToFit="1"/>
    </xf>
    <xf numFmtId="178" fontId="46" fillId="3" borderId="74" xfId="0" applyNumberFormat="1" applyFont="1" applyFill="1" applyBorder="1" applyAlignment="1">
      <alignment horizontal="center" vertical="center" shrinkToFit="1"/>
    </xf>
    <xf numFmtId="183" fontId="46" fillId="0" borderId="121" xfId="0" applyNumberFormat="1" applyFont="1" applyBorder="1" applyAlignment="1">
      <alignment horizontal="right" vertical="center" shrinkToFit="1"/>
    </xf>
    <xf numFmtId="183" fontId="46" fillId="0" borderId="51" xfId="0" applyNumberFormat="1" applyFont="1" applyBorder="1" applyAlignment="1">
      <alignment horizontal="right" vertical="center" shrinkToFit="1"/>
    </xf>
    <xf numFmtId="183" fontId="46" fillId="0" borderId="103" xfId="0" applyNumberFormat="1" applyFont="1" applyBorder="1" applyAlignment="1">
      <alignment horizontal="right" vertical="center" shrinkToFit="1"/>
    </xf>
    <xf numFmtId="183" fontId="46" fillId="0" borderId="30" xfId="0" applyNumberFormat="1" applyFont="1" applyBorder="1" applyAlignment="1">
      <alignment horizontal="right" vertical="center" shrinkToFit="1"/>
    </xf>
    <xf numFmtId="183" fontId="46" fillId="0" borderId="31" xfId="0" applyNumberFormat="1" applyFont="1" applyBorder="1" applyAlignment="1">
      <alignment horizontal="right" vertical="center" shrinkToFit="1"/>
    </xf>
    <xf numFmtId="177" fontId="46" fillId="3" borderId="31" xfId="0" applyNumberFormat="1" applyFont="1" applyFill="1" applyBorder="1" applyAlignment="1">
      <alignment horizontal="center" vertical="center" shrinkToFit="1"/>
    </xf>
    <xf numFmtId="183" fontId="46" fillId="0" borderId="32" xfId="0" applyNumberFormat="1" applyFont="1" applyBorder="1" applyAlignment="1">
      <alignment horizontal="right" vertical="center" shrinkToFit="1"/>
    </xf>
    <xf numFmtId="178" fontId="46" fillId="3" borderId="31" xfId="0" applyNumberFormat="1" applyFont="1" applyFill="1" applyBorder="1" applyAlignment="1">
      <alignment horizontal="center" vertical="center" shrinkToFit="1"/>
    </xf>
    <xf numFmtId="0" fontId="17" fillId="0" borderId="0" xfId="0" applyFont="1"/>
    <xf numFmtId="183" fontId="46" fillId="0" borderId="5" xfId="0" applyNumberFormat="1" applyFont="1" applyBorder="1" applyAlignment="1">
      <alignment horizontal="right" vertical="center" shrinkToFit="1"/>
    </xf>
    <xf numFmtId="183" fontId="46" fillId="0" borderId="104" xfId="0" applyNumberFormat="1" applyFont="1" applyBorder="1" applyAlignment="1">
      <alignment horizontal="right" vertical="center" shrinkToFit="1"/>
    </xf>
    <xf numFmtId="183" fontId="46" fillId="0" borderId="65" xfId="0" applyNumberFormat="1" applyFont="1" applyBorder="1" applyAlignment="1">
      <alignment horizontal="right" vertical="center" shrinkToFit="1"/>
    </xf>
    <xf numFmtId="183" fontId="46" fillId="0" borderId="52" xfId="0" applyNumberFormat="1" applyFont="1" applyBorder="1" applyAlignment="1">
      <alignment horizontal="right" vertical="center" shrinkToFit="1"/>
    </xf>
    <xf numFmtId="176" fontId="21" fillId="0" borderId="122" xfId="0" applyNumberFormat="1" applyFont="1" applyBorder="1" applyAlignment="1">
      <alignment horizontal="center" vertical="center"/>
    </xf>
    <xf numFmtId="176" fontId="21" fillId="0" borderId="115" xfId="0" applyNumberFormat="1" applyFont="1" applyBorder="1" applyAlignment="1">
      <alignment horizontal="center" vertical="center"/>
    </xf>
    <xf numFmtId="176" fontId="21" fillId="0" borderId="123" xfId="0" applyNumberFormat="1" applyFont="1" applyBorder="1" applyAlignment="1">
      <alignment horizontal="center" vertical="center"/>
    </xf>
    <xf numFmtId="183" fontId="46" fillId="5" borderId="113" xfId="0" applyNumberFormat="1" applyFont="1" applyFill="1" applyBorder="1" applyAlignment="1">
      <alignment horizontal="right" vertical="center" shrinkToFit="1"/>
    </xf>
    <xf numFmtId="183" fontId="46" fillId="5" borderId="109" xfId="0" applyNumberFormat="1" applyFont="1" applyFill="1" applyBorder="1" applyAlignment="1">
      <alignment horizontal="right" vertical="center" shrinkToFit="1"/>
    </xf>
    <xf numFmtId="183" fontId="46" fillId="5" borderId="112" xfId="0" applyNumberFormat="1" applyFont="1" applyFill="1" applyBorder="1" applyAlignment="1">
      <alignment horizontal="right" vertical="center" shrinkToFit="1"/>
    </xf>
    <xf numFmtId="177" fontId="46" fillId="5" borderId="124" xfId="0" applyNumberFormat="1" applyFont="1" applyFill="1" applyBorder="1" applyAlignment="1">
      <alignment horizontal="center" vertical="center" shrinkToFit="1"/>
    </xf>
    <xf numFmtId="183" fontId="46" fillId="0" borderId="124" xfId="0" applyNumberFormat="1" applyFont="1" applyBorder="1" applyAlignment="1">
      <alignment horizontal="right" vertical="center" shrinkToFit="1"/>
    </xf>
    <xf numFmtId="183" fontId="46" fillId="0" borderId="125" xfId="0" applyNumberFormat="1" applyFont="1" applyBorder="1" applyAlignment="1">
      <alignment horizontal="right" vertical="center" shrinkToFit="1"/>
    </xf>
    <xf numFmtId="177" fontId="46" fillId="3" borderId="52" xfId="0" applyNumberFormat="1" applyFont="1" applyFill="1" applyBorder="1" applyAlignment="1">
      <alignment horizontal="center" vertical="center" shrinkToFit="1"/>
    </xf>
    <xf numFmtId="183" fontId="46" fillId="0" borderId="53" xfId="0" applyNumberFormat="1" applyFont="1" applyBorder="1" applyAlignment="1">
      <alignment horizontal="right" vertical="center" shrinkToFit="1"/>
    </xf>
    <xf numFmtId="178" fontId="46" fillId="3" borderId="52" xfId="0" applyNumberFormat="1" applyFont="1" applyFill="1" applyBorder="1" applyAlignment="1">
      <alignment horizontal="center" vertical="center" shrinkToFit="1"/>
    </xf>
    <xf numFmtId="182" fontId="0" fillId="0" borderId="1" xfId="0" applyNumberFormat="1" applyBorder="1" applyAlignment="1">
      <alignment horizontal="center" vertical="center" wrapText="1"/>
    </xf>
    <xf numFmtId="182" fontId="0" fillId="0" borderId="116" xfId="0" applyNumberFormat="1" applyBorder="1" applyAlignment="1">
      <alignment horizontal="center" vertical="center" wrapText="1"/>
    </xf>
    <xf numFmtId="182" fontId="0" fillId="0" borderId="117" xfId="0" applyNumberFormat="1" applyBorder="1" applyAlignment="1">
      <alignment horizontal="center" vertical="center" wrapText="1"/>
    </xf>
    <xf numFmtId="182" fontId="0" fillId="0" borderId="62" xfId="0" applyNumberFormat="1" applyBorder="1" applyAlignment="1">
      <alignment horizontal="center" vertical="center" wrapText="1"/>
    </xf>
    <xf numFmtId="182" fontId="0" fillId="0" borderId="10" xfId="0" applyNumberFormat="1" applyBorder="1" applyAlignment="1">
      <alignment horizontal="center" vertical="center" wrapText="1"/>
    </xf>
    <xf numFmtId="182" fontId="0" fillId="0" borderId="59" xfId="0" applyNumberFormat="1" applyBorder="1" applyAlignment="1">
      <alignment horizontal="center" vertical="center" wrapText="1"/>
    </xf>
    <xf numFmtId="0" fontId="0" fillId="0" borderId="126" xfId="0" applyBorder="1" applyAlignment="1">
      <alignment horizontal="center" vertical="center"/>
    </xf>
    <xf numFmtId="0" fontId="0" fillId="0" borderId="127" xfId="0" applyBorder="1" applyAlignment="1">
      <alignment horizontal="center" vertical="center"/>
    </xf>
    <xf numFmtId="0" fontId="0" fillId="0" borderId="128" xfId="0" applyBorder="1" applyAlignment="1">
      <alignment horizontal="center" vertical="center"/>
    </xf>
    <xf numFmtId="0" fontId="0" fillId="0" borderId="35" xfId="0" applyBorder="1" applyAlignment="1">
      <alignment vertical="center" wrapText="1"/>
    </xf>
    <xf numFmtId="0" fontId="0" fillId="0" borderId="35" xfId="0" applyBorder="1" applyAlignment="1">
      <alignment vertical="center"/>
    </xf>
    <xf numFmtId="0" fontId="0" fillId="0" borderId="36" xfId="0" applyBorder="1" applyAlignment="1">
      <alignment vertical="center"/>
    </xf>
    <xf numFmtId="0" fontId="0" fillId="0" borderId="129" xfId="0" applyBorder="1" applyAlignment="1">
      <alignment horizontal="center" wrapText="1"/>
    </xf>
    <xf numFmtId="0" fontId="0" fillId="0" borderId="41" xfId="0" applyBorder="1" applyAlignment="1">
      <alignment horizontal="center" wrapText="1"/>
    </xf>
    <xf numFmtId="0" fontId="12" fillId="0" borderId="96" xfId="0" applyFont="1" applyBorder="1" applyAlignment="1">
      <alignment horizontal="center" vertical="center"/>
    </xf>
    <xf numFmtId="0" fontId="12" fillId="0" borderId="97" xfId="0" applyFont="1" applyBorder="1" applyAlignment="1">
      <alignment horizontal="center" vertical="center"/>
    </xf>
    <xf numFmtId="0" fontId="12" fillId="0" borderId="100" xfId="0" applyFont="1" applyBorder="1" applyAlignment="1">
      <alignment horizontal="center" vertical="center"/>
    </xf>
    <xf numFmtId="0" fontId="12" fillId="0" borderId="97" xfId="0" applyFont="1" applyBorder="1" applyAlignment="1">
      <alignment horizontal="center" vertical="center" wrapText="1"/>
    </xf>
    <xf numFmtId="0" fontId="12" fillId="0" borderId="101" xfId="0" applyFont="1" applyBorder="1" applyAlignment="1">
      <alignment horizontal="center" vertical="center" wrapText="1"/>
    </xf>
    <xf numFmtId="0" fontId="12" fillId="0" borderId="130" xfId="0" applyFont="1" applyBorder="1" applyAlignment="1">
      <alignment horizontal="center" vertical="center" wrapText="1"/>
    </xf>
    <xf numFmtId="0" fontId="12" fillId="0" borderId="84" xfId="0" applyFont="1" applyBorder="1" applyAlignment="1">
      <alignment horizontal="center" vertical="center" wrapText="1"/>
    </xf>
    <xf numFmtId="0" fontId="12" fillId="0" borderId="131" xfId="0" applyFont="1" applyBorder="1" applyAlignment="1">
      <alignment horizontal="center" vertical="center" wrapText="1"/>
    </xf>
    <xf numFmtId="0" fontId="12" fillId="0" borderId="132" xfId="0" applyFont="1" applyBorder="1" applyAlignment="1">
      <alignment horizontal="center" vertical="center" wrapText="1"/>
    </xf>
    <xf numFmtId="0" fontId="0" fillId="0" borderId="0" xfId="0" applyAlignment="1">
      <alignment horizontal="left" vertical="center" wrapText="1"/>
    </xf>
    <xf numFmtId="0" fontId="0" fillId="0" borderId="133" xfId="0" applyBorder="1" applyAlignment="1">
      <alignment horizontal="left" vertical="center" wrapText="1"/>
    </xf>
    <xf numFmtId="0" fontId="57" fillId="3" borderId="10" xfId="0" applyFont="1" applyFill="1" applyBorder="1" applyAlignment="1">
      <alignment horizontal="center" vertical="center" shrinkToFit="1"/>
    </xf>
    <xf numFmtId="0" fontId="0" fillId="0" borderId="10" xfId="0" applyBorder="1" applyAlignment="1">
      <alignment horizontal="center" vertical="center"/>
    </xf>
    <xf numFmtId="0" fontId="39" fillId="8" borderId="134" xfId="0" applyFont="1" applyFill="1" applyBorder="1" applyAlignment="1">
      <alignment horizontal="center" vertical="center" wrapText="1"/>
    </xf>
    <xf numFmtId="0" fontId="39" fillId="8" borderId="135" xfId="0" applyFont="1" applyFill="1" applyBorder="1" applyAlignment="1">
      <alignment horizontal="center" vertical="center"/>
    </xf>
    <xf numFmtId="0" fontId="39" fillId="8" borderId="136" xfId="0" applyFont="1" applyFill="1" applyBorder="1" applyAlignment="1">
      <alignment horizontal="center" vertical="center"/>
    </xf>
    <xf numFmtId="0" fontId="39" fillId="8" borderId="122" xfId="0" applyFont="1" applyFill="1" applyBorder="1" applyAlignment="1">
      <alignment horizontal="center" vertical="center"/>
    </xf>
    <xf numFmtId="0" fontId="39" fillId="8" borderId="115" xfId="0" applyFont="1" applyFill="1" applyBorder="1" applyAlignment="1">
      <alignment horizontal="center" vertical="center"/>
    </xf>
    <xf numFmtId="0" fontId="39" fillId="8" borderId="56" xfId="0" applyFont="1" applyFill="1" applyBorder="1" applyAlignment="1">
      <alignment horizontal="center" vertical="center"/>
    </xf>
    <xf numFmtId="0" fontId="12" fillId="0" borderId="41" xfId="0" applyFont="1" applyBorder="1" applyAlignment="1">
      <alignment horizontal="center" vertical="top" wrapText="1"/>
    </xf>
    <xf numFmtId="0" fontId="0" fillId="0" borderId="137" xfId="0" applyBorder="1" applyAlignment="1">
      <alignment horizontal="center" vertical="center" wrapText="1"/>
    </xf>
    <xf numFmtId="0" fontId="0" fillId="0" borderId="10" xfId="0" applyBorder="1" applyAlignment="1">
      <alignment horizontal="center" vertical="center" wrapText="1"/>
    </xf>
    <xf numFmtId="0" fontId="12" fillId="0" borderId="10"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9" xfId="0" applyFont="1" applyBorder="1" applyAlignment="1">
      <alignment horizontal="center" vertical="center"/>
    </xf>
    <xf numFmtId="0" fontId="12" fillId="0" borderId="0" xfId="0" applyFont="1" applyAlignment="1">
      <alignment horizontal="center" vertical="center"/>
    </xf>
    <xf numFmtId="0" fontId="12" fillId="0" borderId="138" xfId="0" applyFont="1" applyBorder="1" applyAlignment="1">
      <alignment horizontal="center" vertical="center"/>
    </xf>
    <xf numFmtId="0" fontId="12" fillId="0" borderId="139" xfId="0" applyFont="1" applyBorder="1" applyAlignment="1">
      <alignment horizontal="center" vertical="center" wrapText="1"/>
    </xf>
    <xf numFmtId="0" fontId="12" fillId="0" borderId="116" xfId="0" applyFont="1" applyBorder="1" applyAlignment="1">
      <alignment horizontal="center" vertical="center" wrapText="1"/>
    </xf>
    <xf numFmtId="0" fontId="12" fillId="0" borderId="140" xfId="0" applyFont="1" applyBorder="1" applyAlignment="1">
      <alignment horizontal="center" vertical="center" wrapText="1"/>
    </xf>
    <xf numFmtId="0" fontId="12" fillId="0" borderId="30" xfId="0" applyFont="1" applyBorder="1" applyAlignment="1">
      <alignment horizontal="center" vertical="center" shrinkToFit="1"/>
    </xf>
    <xf numFmtId="0" fontId="12" fillId="0" borderId="31" xfId="0" applyFont="1" applyBorder="1" applyAlignment="1">
      <alignment horizontal="center" vertical="center" shrinkToFit="1"/>
    </xf>
    <xf numFmtId="0" fontId="21" fillId="0" borderId="31" xfId="0" applyFont="1" applyBorder="1" applyAlignment="1">
      <alignment horizontal="center" vertical="center" shrinkToFit="1"/>
    </xf>
    <xf numFmtId="0" fontId="12" fillId="0" borderId="32" xfId="0" applyFont="1" applyBorder="1" applyAlignment="1">
      <alignment horizontal="center" vertical="center" shrinkToFit="1"/>
    </xf>
    <xf numFmtId="0" fontId="12" fillId="0" borderId="67" xfId="0" applyFont="1" applyBorder="1" applyAlignment="1">
      <alignment horizontal="center" vertical="center" shrinkToFit="1"/>
    </xf>
    <xf numFmtId="0" fontId="21" fillId="0" borderId="50" xfId="0" applyFont="1" applyBorder="1" applyAlignment="1">
      <alignment horizontal="center" vertical="center" wrapText="1"/>
    </xf>
    <xf numFmtId="0" fontId="21" fillId="0" borderId="69" xfId="0" applyFont="1" applyBorder="1" applyAlignment="1">
      <alignment horizontal="center" vertical="center"/>
    </xf>
    <xf numFmtId="0" fontId="21" fillId="0" borderId="49"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70" xfId="0" applyFont="1" applyBorder="1" applyAlignment="1">
      <alignment horizontal="center" vertical="center" wrapText="1"/>
    </xf>
    <xf numFmtId="0" fontId="12" fillId="0" borderId="141" xfId="0" applyFont="1" applyBorder="1" applyAlignment="1">
      <alignment horizontal="center" vertical="center" wrapText="1"/>
    </xf>
    <xf numFmtId="0" fontId="12" fillId="0" borderId="142" xfId="0" applyFont="1" applyBorder="1" applyAlignment="1">
      <alignment horizontal="center" vertical="center" wrapText="1"/>
    </xf>
    <xf numFmtId="0" fontId="12" fillId="0" borderId="14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120"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wrapText="1"/>
    </xf>
    <xf numFmtId="0" fontId="12" fillId="0" borderId="70" xfId="0" applyFont="1" applyBorder="1" applyAlignment="1">
      <alignment horizontal="center" vertical="center" wrapText="1"/>
    </xf>
    <xf numFmtId="178" fontId="57" fillId="3" borderId="35" xfId="1" applyNumberFormat="1" applyFont="1" applyFill="1" applyBorder="1" applyAlignment="1">
      <alignment horizontal="right" vertical="center" shrinkToFit="1"/>
    </xf>
    <xf numFmtId="0" fontId="0" fillId="3" borderId="63" xfId="0" applyFill="1" applyBorder="1" applyAlignment="1">
      <alignment horizontal="center" vertical="center"/>
    </xf>
    <xf numFmtId="0" fontId="0" fillId="3" borderId="35" xfId="0" applyFill="1" applyBorder="1" applyAlignment="1">
      <alignment horizontal="center" vertical="center"/>
    </xf>
    <xf numFmtId="0" fontId="0" fillId="3" borderId="36" xfId="0" applyFill="1" applyBorder="1" applyAlignment="1">
      <alignment horizontal="center" vertical="center"/>
    </xf>
    <xf numFmtId="178" fontId="57" fillId="0" borderId="105" xfId="0" applyNumberFormat="1" applyFont="1" applyBorder="1" applyAlignment="1">
      <alignment horizontal="right" vertical="center" shrinkToFit="1"/>
    </xf>
    <xf numFmtId="178" fontId="57" fillId="0" borderId="35" xfId="0" applyNumberFormat="1" applyFont="1" applyBorder="1" applyAlignment="1">
      <alignment horizontal="right" vertical="center" shrinkToFit="1"/>
    </xf>
    <xf numFmtId="178" fontId="57" fillId="0" borderId="106" xfId="0" applyNumberFormat="1" applyFont="1" applyBorder="1" applyAlignment="1">
      <alignment horizontal="right" vertical="center" shrinkToFit="1"/>
    </xf>
    <xf numFmtId="177" fontId="57" fillId="3" borderId="63" xfId="0" applyNumberFormat="1" applyFont="1" applyFill="1" applyBorder="1" applyAlignment="1">
      <alignment horizontal="right" vertical="center" indent="1" shrinkToFit="1"/>
    </xf>
    <xf numFmtId="177" fontId="57" fillId="3" borderId="35" xfId="0" applyNumberFormat="1" applyFont="1" applyFill="1" applyBorder="1" applyAlignment="1">
      <alignment horizontal="right" vertical="center" indent="1" shrinkToFit="1"/>
    </xf>
    <xf numFmtId="178" fontId="57" fillId="0" borderId="63" xfId="0" applyNumberFormat="1" applyFont="1" applyBorder="1" applyAlignment="1">
      <alignment horizontal="right" vertical="center" shrinkToFit="1"/>
    </xf>
    <xf numFmtId="178" fontId="57" fillId="0" borderId="36" xfId="0" applyNumberFormat="1" applyFont="1" applyBorder="1" applyAlignment="1">
      <alignment horizontal="right" vertical="center" shrinkToFit="1"/>
    </xf>
    <xf numFmtId="177" fontId="57" fillId="0" borderId="80" xfId="1" applyNumberFormat="1" applyFont="1" applyFill="1" applyBorder="1" applyAlignment="1">
      <alignment horizontal="right" vertical="center" indent="1" shrinkToFit="1"/>
    </xf>
    <xf numFmtId="177" fontId="57" fillId="0" borderId="74" xfId="1" applyNumberFormat="1" applyFont="1" applyFill="1" applyBorder="1" applyAlignment="1">
      <alignment horizontal="right" vertical="center" indent="1" shrinkToFit="1"/>
    </xf>
    <xf numFmtId="177" fontId="57" fillId="3" borderId="74" xfId="0" applyNumberFormat="1" applyFont="1" applyFill="1" applyBorder="1" applyAlignment="1">
      <alignment horizontal="right" vertical="center" indent="1" shrinkToFit="1"/>
    </xf>
    <xf numFmtId="177" fontId="57" fillId="0" borderId="74" xfId="0" applyNumberFormat="1" applyFont="1" applyBorder="1" applyAlignment="1">
      <alignment horizontal="right" vertical="center" indent="1" shrinkToFit="1"/>
    </xf>
    <xf numFmtId="177" fontId="57" fillId="0" borderId="121" xfId="0" applyNumberFormat="1" applyFont="1" applyBorder="1" applyAlignment="1">
      <alignment horizontal="right" vertical="center" indent="1" shrinkToFit="1"/>
    </xf>
    <xf numFmtId="178" fontId="57" fillId="3" borderId="27" xfId="1" applyNumberFormat="1" applyFont="1" applyFill="1" applyBorder="1" applyAlignment="1">
      <alignment horizontal="right" vertical="center" shrinkToFit="1"/>
    </xf>
    <xf numFmtId="0" fontId="0" fillId="3" borderId="51" xfId="0" applyFill="1" applyBorder="1" applyAlignment="1">
      <alignment horizontal="center" vertical="center"/>
    </xf>
    <xf numFmtId="0" fontId="0" fillId="3" borderId="27" xfId="0" applyFill="1" applyBorder="1" applyAlignment="1">
      <alignment horizontal="center" vertical="center"/>
    </xf>
    <xf numFmtId="0" fontId="0" fillId="3" borderId="38" xfId="0" applyFill="1" applyBorder="1" applyAlignment="1">
      <alignment horizontal="center" vertical="center"/>
    </xf>
    <xf numFmtId="178" fontId="57" fillId="0" borderId="102" xfId="0" applyNumberFormat="1" applyFont="1" applyBorder="1" applyAlignment="1">
      <alignment horizontal="right" vertical="center" shrinkToFit="1"/>
    </xf>
    <xf numFmtId="178" fontId="57" fillId="0" borderId="27" xfId="0" applyNumberFormat="1" applyFont="1" applyBorder="1" applyAlignment="1">
      <alignment horizontal="right" vertical="center" shrinkToFit="1"/>
    </xf>
    <xf numFmtId="178" fontId="57" fillId="0" borderId="44" xfId="0" applyNumberFormat="1" applyFont="1" applyBorder="1" applyAlignment="1">
      <alignment horizontal="right" vertical="center" shrinkToFit="1"/>
    </xf>
    <xf numFmtId="177" fontId="57" fillId="3" borderId="51" xfId="0" applyNumberFormat="1" applyFont="1" applyFill="1" applyBorder="1" applyAlignment="1">
      <alignment horizontal="right" vertical="center" indent="1" shrinkToFit="1"/>
    </xf>
    <xf numFmtId="177" fontId="57" fillId="3" borderId="27" xfId="0" applyNumberFormat="1" applyFont="1" applyFill="1" applyBorder="1" applyAlignment="1">
      <alignment horizontal="right" vertical="center" indent="1" shrinkToFit="1"/>
    </xf>
    <xf numFmtId="178" fontId="57" fillId="0" borderId="51" xfId="0" applyNumberFormat="1" applyFont="1" applyBorder="1" applyAlignment="1">
      <alignment horizontal="right" vertical="center" shrinkToFit="1"/>
    </xf>
    <xf numFmtId="178" fontId="57" fillId="0" borderId="38" xfId="0" applyNumberFormat="1" applyFont="1" applyBorder="1" applyAlignment="1">
      <alignment horizontal="right" vertical="center" shrinkToFit="1"/>
    </xf>
    <xf numFmtId="177" fontId="57" fillId="0" borderId="30" xfId="1" applyNumberFormat="1" applyFont="1" applyFill="1" applyBorder="1" applyAlignment="1">
      <alignment horizontal="right" vertical="center" indent="1" shrinkToFit="1"/>
    </xf>
    <xf numFmtId="177" fontId="57" fillId="0" borderId="31" xfId="1" applyNumberFormat="1" applyFont="1" applyFill="1" applyBorder="1" applyAlignment="1">
      <alignment horizontal="right" vertical="center" indent="1" shrinkToFit="1"/>
    </xf>
    <xf numFmtId="177" fontId="57" fillId="3" borderId="31" xfId="0" applyNumberFormat="1" applyFont="1" applyFill="1" applyBorder="1" applyAlignment="1">
      <alignment horizontal="right" vertical="center" indent="1" shrinkToFit="1"/>
    </xf>
    <xf numFmtId="177" fontId="57" fillId="0" borderId="31" xfId="0" applyNumberFormat="1" applyFont="1" applyBorder="1" applyAlignment="1">
      <alignment horizontal="right" vertical="center" indent="1" shrinkToFit="1"/>
    </xf>
    <xf numFmtId="177" fontId="57" fillId="0" borderId="67" xfId="0" applyNumberFormat="1" applyFont="1" applyBorder="1" applyAlignment="1">
      <alignment horizontal="right" vertical="center" indent="1" shrinkToFit="1"/>
    </xf>
    <xf numFmtId="177" fontId="57" fillId="3" borderId="72" xfId="0" applyNumberFormat="1" applyFont="1" applyFill="1" applyBorder="1" applyAlignment="1">
      <alignment horizontal="right" vertical="center" indent="1" shrinkToFit="1"/>
    </xf>
    <xf numFmtId="177" fontId="57" fillId="0" borderId="72" xfId="0" applyNumberFormat="1" applyFont="1" applyBorder="1" applyAlignment="1">
      <alignment horizontal="right" vertical="center" indent="1" shrinkToFit="1"/>
    </xf>
    <xf numFmtId="177" fontId="57" fillId="0" borderId="73" xfId="0" applyNumberFormat="1" applyFont="1" applyBorder="1" applyAlignment="1">
      <alignment horizontal="right" vertical="center" indent="1" shrinkToFit="1"/>
    </xf>
    <xf numFmtId="178" fontId="57" fillId="0" borderId="109" xfId="1" applyNumberFormat="1" applyFont="1" applyFill="1" applyBorder="1" applyAlignment="1">
      <alignment horizontal="right" vertical="center" shrinkToFit="1"/>
    </xf>
    <xf numFmtId="0" fontId="0" fillId="3" borderId="113" xfId="0" applyFill="1" applyBorder="1" applyAlignment="1">
      <alignment horizontal="center" vertical="center"/>
    </xf>
    <xf numFmtId="0" fontId="0" fillId="3" borderId="109" xfId="0" applyFill="1" applyBorder="1" applyAlignment="1">
      <alignment horizontal="center" vertical="center"/>
    </xf>
    <xf numFmtId="0" fontId="0" fillId="3" borderId="110" xfId="0" applyFill="1" applyBorder="1" applyAlignment="1">
      <alignment horizontal="center" vertical="center"/>
    </xf>
    <xf numFmtId="178" fontId="57" fillId="0" borderId="114" xfId="0" applyNumberFormat="1" applyFont="1" applyBorder="1" applyAlignment="1">
      <alignment horizontal="right" vertical="center" shrinkToFit="1"/>
    </xf>
    <xf numFmtId="178" fontId="57" fillId="0" borderId="115" xfId="0" applyNumberFormat="1" applyFont="1" applyBorder="1" applyAlignment="1">
      <alignment horizontal="right" vertical="center" shrinkToFit="1"/>
    </xf>
    <xf numFmtId="178" fontId="57" fillId="0" borderId="144" xfId="0" applyNumberFormat="1" applyFont="1" applyBorder="1" applyAlignment="1">
      <alignment horizontal="right" vertical="center" shrinkToFit="1"/>
    </xf>
    <xf numFmtId="177" fontId="57" fillId="0" borderId="145" xfId="0" applyNumberFormat="1" applyFont="1" applyBorder="1" applyAlignment="1">
      <alignment horizontal="right" vertical="center" indent="1" shrinkToFit="1"/>
    </xf>
    <xf numFmtId="177" fontId="57" fillId="0" borderId="115" xfId="0" applyNumberFormat="1" applyFont="1" applyBorder="1" applyAlignment="1">
      <alignment horizontal="right" vertical="center" indent="1" shrinkToFit="1"/>
    </xf>
    <xf numFmtId="178" fontId="57" fillId="0" borderId="145" xfId="0" applyNumberFormat="1" applyFont="1" applyBorder="1" applyAlignment="1">
      <alignment horizontal="right" vertical="center" shrinkToFit="1"/>
    </xf>
    <xf numFmtId="178" fontId="57" fillId="0" borderId="123" xfId="0" applyNumberFormat="1" applyFont="1" applyBorder="1" applyAlignment="1">
      <alignment horizontal="right" vertical="center" shrinkToFit="1"/>
    </xf>
    <xf numFmtId="177" fontId="57" fillId="0" borderId="146" xfId="1" applyNumberFormat="1" applyFont="1" applyFill="1" applyBorder="1" applyAlignment="1">
      <alignment horizontal="right" vertical="center" indent="1" shrinkToFit="1"/>
    </xf>
    <xf numFmtId="177" fontId="57" fillId="0" borderId="72" xfId="1" applyNumberFormat="1" applyFont="1" applyFill="1" applyBorder="1" applyAlignment="1">
      <alignment horizontal="right" vertical="center" indent="1" shrinkToFit="1"/>
    </xf>
    <xf numFmtId="178" fontId="57" fillId="3" borderId="7" xfId="1" applyNumberFormat="1" applyFont="1" applyFill="1" applyBorder="1" applyAlignment="1">
      <alignment horizontal="right" vertical="center" shrinkToFit="1"/>
    </xf>
    <xf numFmtId="0" fontId="0" fillId="3" borderId="5" xfId="0" applyFill="1" applyBorder="1" applyAlignment="1">
      <alignment horizontal="center" vertical="center"/>
    </xf>
    <xf numFmtId="0" fontId="0" fillId="3" borderId="7" xfId="0" applyFill="1" applyBorder="1" applyAlignment="1">
      <alignment horizontal="center" vertical="center"/>
    </xf>
    <xf numFmtId="0" fontId="0" fillId="3" borderId="47" xfId="0" applyFill="1" applyBorder="1" applyAlignment="1">
      <alignment horizontal="center" vertical="center"/>
    </xf>
    <xf numFmtId="178" fontId="57" fillId="0" borderId="3" xfId="0" applyNumberFormat="1" applyFont="1" applyBorder="1" applyAlignment="1">
      <alignment horizontal="right" vertical="center" shrinkToFit="1"/>
    </xf>
    <xf numFmtId="178" fontId="57" fillId="0" borderId="7" xfId="0" applyNumberFormat="1" applyFont="1" applyBorder="1" applyAlignment="1">
      <alignment horizontal="right" vertical="center" shrinkToFit="1"/>
    </xf>
    <xf numFmtId="178" fontId="57" fillId="0" borderId="8" xfId="0" applyNumberFormat="1" applyFont="1" applyBorder="1" applyAlignment="1">
      <alignment horizontal="right" vertical="center" shrinkToFit="1"/>
    </xf>
    <xf numFmtId="177" fontId="57" fillId="3" borderId="5" xfId="0" applyNumberFormat="1" applyFont="1" applyFill="1" applyBorder="1" applyAlignment="1">
      <alignment horizontal="right" vertical="center" indent="1" shrinkToFit="1"/>
    </xf>
    <xf numFmtId="177" fontId="57" fillId="3" borderId="7" xfId="0" applyNumberFormat="1" applyFont="1" applyFill="1" applyBorder="1" applyAlignment="1">
      <alignment horizontal="right" vertical="center" indent="1" shrinkToFit="1"/>
    </xf>
    <xf numFmtId="178" fontId="57" fillId="0" borderId="5" xfId="0" applyNumberFormat="1" applyFont="1" applyBorder="1" applyAlignment="1">
      <alignment horizontal="right" vertical="center" shrinkToFit="1"/>
    </xf>
    <xf numFmtId="178" fontId="57" fillId="0" borderId="47" xfId="0" applyNumberFormat="1" applyFont="1" applyBorder="1" applyAlignment="1">
      <alignment horizontal="right" vertical="center" shrinkToFit="1"/>
    </xf>
    <xf numFmtId="177" fontId="57" fillId="0" borderId="4" xfId="1" applyNumberFormat="1" applyFont="1" applyFill="1" applyBorder="1" applyAlignment="1">
      <alignment horizontal="right" vertical="center" indent="1" shrinkToFit="1"/>
    </xf>
    <xf numFmtId="177" fontId="57" fillId="0" borderId="2" xfId="1" applyNumberFormat="1" applyFont="1" applyFill="1" applyBorder="1" applyAlignment="1">
      <alignment horizontal="right" vertical="center" indent="1" shrinkToFit="1"/>
    </xf>
    <xf numFmtId="177" fontId="57" fillId="3" borderId="2" xfId="0" applyNumberFormat="1" applyFont="1" applyFill="1" applyBorder="1" applyAlignment="1">
      <alignment horizontal="right" vertical="center" indent="1" shrinkToFit="1"/>
    </xf>
    <xf numFmtId="177" fontId="57" fillId="0" borderId="2" xfId="0" applyNumberFormat="1" applyFont="1" applyBorder="1" applyAlignment="1">
      <alignment horizontal="right" vertical="center" indent="1" shrinkToFit="1"/>
    </xf>
    <xf numFmtId="177" fontId="57" fillId="0" borderId="70" xfId="0" applyNumberFormat="1" applyFont="1" applyBorder="1" applyAlignment="1">
      <alignment horizontal="right" vertical="center" indent="1" shrinkToFit="1"/>
    </xf>
    <xf numFmtId="0" fontId="52" fillId="0" borderId="0" xfId="0" applyFont="1" applyAlignment="1">
      <alignment horizontal="center" vertical="center"/>
    </xf>
    <xf numFmtId="0" fontId="13" fillId="3" borderId="31" xfId="0" applyFont="1" applyFill="1" applyBorder="1" applyAlignment="1">
      <alignment horizontal="center" vertical="center"/>
    </xf>
    <xf numFmtId="0" fontId="61" fillId="4" borderId="51" xfId="0" applyFont="1" applyFill="1" applyBorder="1" applyAlignment="1">
      <alignment horizontal="distributed" vertical="center" indent="1"/>
    </xf>
    <xf numFmtId="0" fontId="61" fillId="4" borderId="27" xfId="0" applyFont="1" applyFill="1" applyBorder="1" applyAlignment="1">
      <alignment horizontal="distributed" vertical="center" indent="1"/>
    </xf>
    <xf numFmtId="0" fontId="61" fillId="4" borderId="44" xfId="0" applyFont="1" applyFill="1" applyBorder="1" applyAlignment="1">
      <alignment horizontal="distributed" vertical="center" indent="1"/>
    </xf>
    <xf numFmtId="184" fontId="57" fillId="5" borderId="51" xfId="0" applyNumberFormat="1" applyFont="1" applyFill="1" applyBorder="1" applyAlignment="1">
      <alignment horizontal="center" vertical="center" shrinkToFit="1"/>
    </xf>
    <xf numFmtId="184" fontId="57" fillId="5" borderId="27" xfId="0" applyNumberFormat="1" applyFont="1" applyFill="1" applyBorder="1" applyAlignment="1">
      <alignment horizontal="center" vertical="center" shrinkToFit="1"/>
    </xf>
    <xf numFmtId="184" fontId="13" fillId="0" borderId="31" xfId="0" applyNumberFormat="1" applyFont="1" applyBorder="1" applyAlignment="1">
      <alignment horizontal="center" vertical="center"/>
    </xf>
    <xf numFmtId="0" fontId="0" fillId="4" borderId="89" xfId="0" applyFill="1" applyBorder="1" applyAlignment="1">
      <alignment horizontal="center" vertical="center" wrapText="1"/>
    </xf>
    <xf numFmtId="0" fontId="0" fillId="4" borderId="90" xfId="0" applyFill="1" applyBorder="1" applyAlignment="1">
      <alignment horizontal="center" vertical="center" wrapText="1"/>
    </xf>
    <xf numFmtId="0" fontId="0" fillId="4" borderId="147" xfId="0" applyFill="1" applyBorder="1" applyAlignment="1">
      <alignment horizontal="center" vertical="center" wrapText="1"/>
    </xf>
    <xf numFmtId="0" fontId="0" fillId="4" borderId="94" xfId="0" applyFill="1" applyBorder="1" applyAlignment="1">
      <alignment horizontal="center" vertical="center" wrapText="1"/>
    </xf>
    <xf numFmtId="0" fontId="0" fillId="4" borderId="95" xfId="0" applyFill="1" applyBorder="1" applyAlignment="1">
      <alignment horizontal="center" vertical="center" wrapText="1"/>
    </xf>
    <xf numFmtId="0" fontId="0" fillId="4" borderId="79" xfId="0" applyFill="1" applyBorder="1" applyAlignment="1">
      <alignment horizontal="center" vertical="center" wrapText="1"/>
    </xf>
    <xf numFmtId="0" fontId="21" fillId="4" borderId="148" xfId="0" applyFont="1" applyFill="1" applyBorder="1" applyAlignment="1">
      <alignment horizontal="center" vertical="center" wrapText="1"/>
    </xf>
    <xf numFmtId="0" fontId="21" fillId="4" borderId="149" xfId="0" applyFont="1" applyFill="1" applyBorder="1" applyAlignment="1">
      <alignment horizontal="center" vertical="center" wrapText="1"/>
    </xf>
    <xf numFmtId="0" fontId="21" fillId="4" borderId="150" xfId="0" applyFont="1" applyFill="1" applyBorder="1" applyAlignment="1">
      <alignment horizontal="center" vertical="center" wrapText="1"/>
    </xf>
    <xf numFmtId="0" fontId="53" fillId="4" borderId="151" xfId="0" applyFont="1" applyFill="1" applyBorder="1" applyAlignment="1">
      <alignment horizontal="center" vertical="center" wrapText="1"/>
    </xf>
    <xf numFmtId="0" fontId="53" fillId="4" borderId="93" xfId="0" applyFont="1" applyFill="1" applyBorder="1" applyAlignment="1">
      <alignment horizontal="center" vertical="center" wrapText="1"/>
    </xf>
    <xf numFmtId="0" fontId="53" fillId="4" borderId="148" xfId="0" applyFont="1" applyFill="1" applyBorder="1" applyAlignment="1">
      <alignment horizontal="center" vertical="center" wrapText="1"/>
    </xf>
    <xf numFmtId="0" fontId="53" fillId="4" borderId="152" xfId="0" applyFont="1" applyFill="1" applyBorder="1" applyAlignment="1">
      <alignment horizontal="center" vertical="center" wrapText="1"/>
    </xf>
    <xf numFmtId="0" fontId="53" fillId="4" borderId="153" xfId="0" applyFont="1" applyFill="1" applyBorder="1" applyAlignment="1">
      <alignment horizontal="center" vertical="center" wrapText="1"/>
    </xf>
    <xf numFmtId="0" fontId="53" fillId="4" borderId="135" xfId="0" applyFont="1" applyFill="1" applyBorder="1" applyAlignment="1">
      <alignment horizontal="center" vertical="center" wrapText="1"/>
    </xf>
    <xf numFmtId="0" fontId="53" fillId="4" borderId="136"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4" borderId="46" xfId="0" applyFont="1" applyFill="1" applyBorder="1" applyAlignment="1">
      <alignment horizontal="right" vertical="center" wrapText="1"/>
    </xf>
    <xf numFmtId="184" fontId="12" fillId="4" borderId="46" xfId="0" applyNumberFormat="1" applyFont="1" applyFill="1" applyBorder="1" applyAlignment="1">
      <alignment horizontal="left" vertical="center" wrapText="1"/>
    </xf>
    <xf numFmtId="184" fontId="12" fillId="4" borderId="54" xfId="0" applyNumberFormat="1" applyFont="1" applyFill="1" applyBorder="1" applyAlignment="1">
      <alignment horizontal="left" vertical="center" wrapText="1"/>
    </xf>
    <xf numFmtId="0" fontId="12" fillId="4" borderId="154"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70" xfId="0" applyFont="1" applyFill="1" applyBorder="1" applyAlignment="1">
      <alignment horizontal="center" vertical="center" wrapText="1"/>
    </xf>
    <xf numFmtId="181" fontId="56" fillId="0" borderId="49" xfId="0" applyNumberFormat="1" applyFont="1" applyBorder="1" applyAlignment="1">
      <alignment horizontal="center" vertical="center" shrinkToFit="1"/>
    </xf>
    <xf numFmtId="177" fontId="56" fillId="0" borderId="63" xfId="0" applyNumberFormat="1" applyFont="1" applyBorder="1" applyAlignment="1">
      <alignment horizontal="center" vertical="center" shrinkToFit="1"/>
    </xf>
    <xf numFmtId="177" fontId="56" fillId="0" borderId="35" xfId="0" applyNumberFormat="1" applyFont="1" applyBorder="1" applyAlignment="1">
      <alignment horizontal="center" vertical="center" shrinkToFit="1"/>
    </xf>
    <xf numFmtId="177" fontId="56" fillId="0" borderId="106" xfId="0" applyNumberFormat="1" applyFont="1" applyBorder="1" applyAlignment="1">
      <alignment horizontal="center" vertical="center" shrinkToFit="1"/>
    </xf>
    <xf numFmtId="181" fontId="56" fillId="0" borderId="62" xfId="0" applyNumberFormat="1" applyFont="1" applyBorder="1" applyAlignment="1">
      <alignment horizontal="center" vertical="center" shrinkToFit="1"/>
    </xf>
    <xf numFmtId="181" fontId="56" fillId="0" borderId="10" xfId="0" applyNumberFormat="1" applyFont="1" applyBorder="1" applyAlignment="1">
      <alignment horizontal="center" vertical="center" shrinkToFit="1"/>
    </xf>
    <xf numFmtId="181" fontId="56" fillId="0" borderId="15" xfId="0" applyNumberFormat="1" applyFont="1" applyBorder="1" applyAlignment="1">
      <alignment horizontal="center" vertical="center" shrinkToFit="1"/>
    </xf>
    <xf numFmtId="183" fontId="56" fillId="5" borderId="137" xfId="0" applyNumberFormat="1" applyFont="1" applyFill="1" applyBorder="1" applyAlignment="1">
      <alignment horizontal="right" vertical="center" shrinkToFit="1"/>
    </xf>
    <xf numFmtId="183" fontId="56" fillId="5" borderId="10" xfId="0" applyNumberFormat="1" applyFont="1" applyFill="1" applyBorder="1" applyAlignment="1">
      <alignment horizontal="right" vertical="center" shrinkToFit="1"/>
    </xf>
    <xf numFmtId="183" fontId="56" fillId="5" borderId="59" xfId="0" applyNumberFormat="1" applyFont="1" applyFill="1" applyBorder="1" applyAlignment="1">
      <alignment horizontal="right" vertical="center" shrinkToFit="1"/>
    </xf>
    <xf numFmtId="183" fontId="56" fillId="0" borderId="49" xfId="0" applyNumberFormat="1" applyFont="1" applyBorder="1" applyAlignment="1">
      <alignment horizontal="right" vertical="center" shrinkToFit="1"/>
    </xf>
    <xf numFmtId="183" fontId="56" fillId="0" borderId="68" xfId="0" applyNumberFormat="1" applyFont="1" applyBorder="1" applyAlignment="1">
      <alignment horizontal="right" vertical="center" shrinkToFit="1"/>
    </xf>
    <xf numFmtId="0" fontId="21" fillId="4" borderId="5"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47" xfId="0" applyFont="1" applyFill="1" applyBorder="1" applyAlignment="1">
      <alignment horizontal="center" vertical="center" wrapText="1"/>
    </xf>
    <xf numFmtId="0" fontId="21" fillId="4" borderId="8" xfId="0" applyFont="1" applyFill="1" applyBorder="1" applyAlignment="1">
      <alignment horizontal="center" vertical="center" wrapText="1"/>
    </xf>
    <xf numFmtId="183" fontId="56" fillId="0" borderId="31" xfId="0" applyNumberFormat="1" applyFont="1" applyBorder="1" applyAlignment="1">
      <alignment horizontal="right" vertical="center" shrinkToFit="1"/>
    </xf>
    <xf numFmtId="183" fontId="56" fillId="0" borderId="67" xfId="0" applyNumberFormat="1" applyFont="1" applyBorder="1" applyAlignment="1">
      <alignment horizontal="right" vertical="center" shrinkToFit="1"/>
    </xf>
    <xf numFmtId="177" fontId="56" fillId="0" borderId="51" xfId="0" applyNumberFormat="1" applyFont="1" applyBorder="1" applyAlignment="1">
      <alignment horizontal="center" vertical="center" shrinkToFit="1"/>
    </xf>
    <xf numFmtId="177" fontId="56" fillId="0" borderId="27" xfId="0" applyNumberFormat="1" applyFont="1" applyBorder="1" applyAlignment="1">
      <alignment horizontal="center" vertical="center" shrinkToFit="1"/>
    </xf>
    <xf numFmtId="177" fontId="56" fillId="0" borderId="44" xfId="0" applyNumberFormat="1" applyFont="1" applyBorder="1" applyAlignment="1">
      <alignment horizontal="center" vertical="center" shrinkToFit="1"/>
    </xf>
    <xf numFmtId="181" fontId="56" fillId="0" borderId="51" xfId="0" applyNumberFormat="1" applyFont="1" applyBorder="1" applyAlignment="1">
      <alignment horizontal="center" vertical="center" shrinkToFit="1"/>
    </xf>
    <xf numFmtId="181" fontId="56" fillId="0" borderId="27" xfId="0" applyNumberFormat="1" applyFont="1" applyBorder="1" applyAlignment="1">
      <alignment horizontal="center" vertical="center" shrinkToFit="1"/>
    </xf>
    <xf numFmtId="181" fontId="56" fillId="0" borderId="38" xfId="0" applyNumberFormat="1" applyFont="1" applyBorder="1" applyAlignment="1">
      <alignment horizontal="center" vertical="center" shrinkToFit="1"/>
    </xf>
    <xf numFmtId="183" fontId="56" fillId="5" borderId="102" xfId="0" applyNumberFormat="1" applyFont="1" applyFill="1" applyBorder="1" applyAlignment="1">
      <alignment horizontal="right" vertical="center" shrinkToFit="1"/>
    </xf>
    <xf numFmtId="183" fontId="56" fillId="5" borderId="27" xfId="0" applyNumberFormat="1" applyFont="1" applyFill="1" applyBorder="1" applyAlignment="1">
      <alignment horizontal="right" vertical="center" shrinkToFit="1"/>
    </xf>
    <xf numFmtId="183" fontId="56" fillId="5" borderId="44" xfId="0" applyNumberFormat="1" applyFont="1" applyFill="1" applyBorder="1" applyAlignment="1">
      <alignment horizontal="right" vertical="center" shrinkToFit="1"/>
    </xf>
    <xf numFmtId="181" fontId="56" fillId="0" borderId="102" xfId="0" applyNumberFormat="1" applyFont="1" applyBorder="1" applyAlignment="1">
      <alignment horizontal="center" vertical="center" shrinkToFit="1"/>
    </xf>
    <xf numFmtId="181" fontId="56" fillId="0" borderId="44" xfId="0" applyNumberFormat="1" applyFont="1" applyBorder="1" applyAlignment="1">
      <alignment horizontal="center" vertical="center" shrinkToFit="1"/>
    </xf>
    <xf numFmtId="183" fontId="56" fillId="0" borderId="51" xfId="0" applyNumberFormat="1" applyFont="1" applyBorder="1" applyAlignment="1">
      <alignment horizontal="right" vertical="center" shrinkToFit="1"/>
    </xf>
    <xf numFmtId="183" fontId="56" fillId="0" borderId="27" xfId="0" applyNumberFormat="1" applyFont="1" applyBorder="1" applyAlignment="1">
      <alignment horizontal="right" vertical="center" shrinkToFit="1"/>
    </xf>
    <xf numFmtId="183" fontId="56" fillId="0" borderId="103" xfId="0" applyNumberFormat="1" applyFont="1" applyBorder="1" applyAlignment="1">
      <alignment horizontal="right" vertical="center" shrinkToFit="1"/>
    </xf>
    <xf numFmtId="183" fontId="56" fillId="0" borderId="72" xfId="0" applyNumberFormat="1" applyFont="1" applyBorder="1" applyAlignment="1">
      <alignment horizontal="right" vertical="center" shrinkToFit="1"/>
    </xf>
    <xf numFmtId="183" fontId="56" fillId="0" borderId="73" xfId="0" applyNumberFormat="1" applyFont="1" applyBorder="1" applyAlignment="1">
      <alignment horizontal="right" vertical="center" shrinkToFit="1"/>
    </xf>
    <xf numFmtId="181" fontId="56" fillId="0" borderId="52" xfId="0" applyNumberFormat="1" applyFont="1" applyBorder="1" applyAlignment="1">
      <alignment horizontal="center" vertical="center" shrinkToFit="1"/>
    </xf>
    <xf numFmtId="177" fontId="56" fillId="0" borderId="66" xfId="0" applyNumberFormat="1" applyFont="1" applyBorder="1" applyAlignment="1">
      <alignment horizontal="center" vertical="center" shrinkToFit="1"/>
    </xf>
    <xf numFmtId="177" fontId="56" fillId="0" borderId="28" xfId="0" applyNumberFormat="1" applyFont="1" applyBorder="1" applyAlignment="1">
      <alignment horizontal="center" vertical="center" shrinkToFit="1"/>
    </xf>
    <xf numFmtId="177" fontId="56" fillId="0" borderId="60" xfId="0" applyNumberFormat="1" applyFont="1" applyBorder="1" applyAlignment="1">
      <alignment horizontal="center" vertical="center" shrinkToFit="1"/>
    </xf>
    <xf numFmtId="177" fontId="56" fillId="5" borderId="72" xfId="0" applyNumberFormat="1" applyFont="1" applyFill="1" applyBorder="1" applyAlignment="1">
      <alignment horizontal="center" vertical="center" shrinkToFit="1"/>
    </xf>
    <xf numFmtId="176" fontId="0" fillId="0" borderId="0" xfId="0" applyNumberFormat="1" applyAlignment="1">
      <alignment horizontal="center" vertical="center"/>
    </xf>
    <xf numFmtId="177" fontId="0" fillId="5" borderId="0" xfId="0" applyNumberFormat="1" applyFill="1" applyAlignment="1">
      <alignment horizontal="center" vertical="center"/>
    </xf>
    <xf numFmtId="176" fontId="0" fillId="0" borderId="39" xfId="0" applyNumberFormat="1" applyBorder="1" applyAlignment="1">
      <alignment horizontal="center" vertical="center"/>
    </xf>
    <xf numFmtId="176" fontId="0" fillId="0" borderId="28" xfId="0" applyNumberFormat="1" applyBorder="1" applyAlignment="1">
      <alignment horizontal="center" vertical="center"/>
    </xf>
    <xf numFmtId="176" fontId="0" fillId="0" borderId="40" xfId="0" applyNumberFormat="1" applyBorder="1" applyAlignment="1">
      <alignment horizontal="center" vertical="center"/>
    </xf>
    <xf numFmtId="183" fontId="56" fillId="5" borderId="145" xfId="0" applyNumberFormat="1" applyFont="1" applyFill="1" applyBorder="1" applyAlignment="1">
      <alignment horizontal="right" vertical="center" shrinkToFit="1"/>
    </xf>
    <xf numFmtId="183" fontId="56" fillId="5" borderId="115" xfId="0" applyNumberFormat="1" applyFont="1" applyFill="1" applyBorder="1" applyAlignment="1">
      <alignment horizontal="right" vertical="center" shrinkToFit="1"/>
    </xf>
    <xf numFmtId="183" fontId="56" fillId="5" borderId="144" xfId="0" applyNumberFormat="1" applyFont="1" applyFill="1" applyBorder="1" applyAlignment="1">
      <alignment horizontal="right" vertical="center" shrinkToFit="1"/>
    </xf>
  </cellXfs>
  <cellStyles count="9">
    <cellStyle name="桁区切り 2" xfId="1" xr:uid="{251D8507-6F88-42ED-97FB-BFFEB3B85845}"/>
    <cellStyle name="標準" xfId="0" builtinId="0"/>
    <cellStyle name="標準_Sheet1 2" xfId="2" xr:uid="{10E279D8-921F-4492-8D85-840B14E86704}"/>
    <cellStyle name="標準_Sheet1_チェックリスト記入表（旅客・内航船）" xfId="3" xr:uid="{C9D165EA-9DAD-477F-80AA-5A396A0BD28D}"/>
    <cellStyle name="標準_チェック表表紙&amp;申請書＆事業所一覧表" xfId="4" xr:uid="{91A8D694-B97E-4545-A9B8-613D3928FF02}"/>
    <cellStyle name="標準_チェック表表紙のみ" xfId="5" xr:uid="{946FCDA0-CA5C-45CC-8A7A-81E8D2BBF643}"/>
    <cellStyle name="標準_バス申請用チェックリスト記入表（その２）04.10改訂" xfId="6" xr:uid="{83478BD9-B1CD-44B0-9F94-AC2E7D8750CE}"/>
    <cellStyle name="標準_申請用トラックチェックリスト記入表（その２）改訂04.11_チェックリスト改訂07.03 2" xfId="7" xr:uid="{B025E40D-3A1E-4B1D-89D8-3469458F24E6}"/>
    <cellStyle name="標準_申請用トラックチェックリスト記入表（その２）改訂04.11_申請用トラックチェックリストexcel版05.04" xfId="8" xr:uid="{F313B022-FE93-4437-83FE-11D75EE2765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66905" name="Group 3">
          <a:extLst>
            <a:ext uri="{FF2B5EF4-FFF2-40B4-BE49-F238E27FC236}">
              <a16:creationId xmlns:a16="http://schemas.microsoft.com/office/drawing/2014/main" id="{5822EB95-566F-C572-95A8-D6EBDA6F9D46}"/>
            </a:ext>
          </a:extLst>
        </xdr:cNvPr>
        <xdr:cNvGrpSpPr>
          <a:grpSpLocks/>
        </xdr:cNvGrpSpPr>
      </xdr:nvGrpSpPr>
      <xdr:grpSpPr bwMode="auto">
        <a:xfrm>
          <a:off x="552450" y="1504950"/>
          <a:ext cx="5848350" cy="1000125"/>
          <a:chOff x="1335" y="3345"/>
          <a:chExt cx="9045" cy="1575"/>
        </a:xfrm>
      </xdr:grpSpPr>
      <xdr:sp macro="" textlink="">
        <xdr:nvSpPr>
          <xdr:cNvPr id="66917" name="AutoShape 4">
            <a:extLst>
              <a:ext uri="{FF2B5EF4-FFF2-40B4-BE49-F238E27FC236}">
                <a16:creationId xmlns:a16="http://schemas.microsoft.com/office/drawing/2014/main" id="{B80BE45E-AC66-EA44-E350-F1ED70A1F57E}"/>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0A5BAE56-4513-DEB9-5A5A-A8550326F481}"/>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66906" name="AutoShape 62">
          <a:extLst>
            <a:ext uri="{FF2B5EF4-FFF2-40B4-BE49-F238E27FC236}">
              <a16:creationId xmlns:a16="http://schemas.microsoft.com/office/drawing/2014/main" id="{DB28FCD3-7321-D8D9-566A-42A0A5D71664}"/>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581025</xdr:colOff>
      <xdr:row>44</xdr:row>
      <xdr:rowOff>76200</xdr:rowOff>
    </xdr:from>
    <xdr:to>
      <xdr:col>8</xdr:col>
      <xdr:colOff>1162050</xdr:colOff>
      <xdr:row>45</xdr:row>
      <xdr:rowOff>200025</xdr:rowOff>
    </xdr:to>
    <xdr:sp macro="" textlink="">
      <xdr:nvSpPr>
        <xdr:cNvPr id="6" name="Text Box 63">
          <a:extLst>
            <a:ext uri="{FF2B5EF4-FFF2-40B4-BE49-F238E27FC236}">
              <a16:creationId xmlns:a16="http://schemas.microsoft.com/office/drawing/2014/main" id="{3C07D6F5-57A1-D28C-6988-8E4603CBFB2A}"/>
            </a:ext>
          </a:extLst>
        </xdr:cNvPr>
        <xdr:cNvSpPr txBox="1">
          <a:spLocks noChangeArrowheads="1"/>
        </xdr:cNvSpPr>
      </xdr:nvSpPr>
      <xdr:spPr bwMode="auto">
        <a:xfrm>
          <a:off x="5229225" y="841057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66908" name="Line 64">
          <a:extLst>
            <a:ext uri="{FF2B5EF4-FFF2-40B4-BE49-F238E27FC236}">
              <a16:creationId xmlns:a16="http://schemas.microsoft.com/office/drawing/2014/main" id="{9DF9D99B-3EEE-D54A-EEFD-31682EFCAA72}"/>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66909" name="Group 67">
          <a:extLst>
            <a:ext uri="{FF2B5EF4-FFF2-40B4-BE49-F238E27FC236}">
              <a16:creationId xmlns:a16="http://schemas.microsoft.com/office/drawing/2014/main" id="{B7098D0B-1865-269C-FB87-A9333FD26072}"/>
            </a:ext>
          </a:extLst>
        </xdr:cNvPr>
        <xdr:cNvGrpSpPr>
          <a:grpSpLocks/>
        </xdr:cNvGrpSpPr>
      </xdr:nvGrpSpPr>
      <xdr:grpSpPr bwMode="auto">
        <a:xfrm>
          <a:off x="1190625" y="3743325"/>
          <a:ext cx="4533900" cy="638175"/>
          <a:chOff x="125" y="387"/>
          <a:chExt cx="434" cy="58"/>
        </a:xfrm>
      </xdr:grpSpPr>
      <xdr:sp macro="" textlink="">
        <xdr:nvSpPr>
          <xdr:cNvPr id="66915" name="AutoShape 68">
            <a:extLst>
              <a:ext uri="{FF2B5EF4-FFF2-40B4-BE49-F238E27FC236}">
                <a16:creationId xmlns:a16="http://schemas.microsoft.com/office/drawing/2014/main" id="{9201BCAA-4C9E-5D09-EAC6-B748C8647CEC}"/>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0" name="Text Box 69">
            <a:extLst>
              <a:ext uri="{FF2B5EF4-FFF2-40B4-BE49-F238E27FC236}">
                <a16:creationId xmlns:a16="http://schemas.microsoft.com/office/drawing/2014/main" id="{4AA95AE6-3043-5C7F-68F3-731CEFD56085}"/>
              </a:ext>
            </a:extLst>
          </xdr:cNvPr>
          <xdr:cNvSpPr txBox="1">
            <a:spLocks noChangeArrowheads="1"/>
          </xdr:cNvSpPr>
        </xdr:nvSpPr>
        <xdr:spPr bwMode="auto">
          <a:xfrm>
            <a:off x="178" y="399"/>
            <a:ext cx="349"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HGP教科書体"/>
                <a:ea typeface="HGP教科書体"/>
              </a:rPr>
              <a:t>記　入　上　の</a:t>
            </a:r>
            <a:r>
              <a:rPr lang="ja-JP" altLang="en-US" sz="1400" b="0" i="0" strike="noStrike">
                <a:solidFill>
                  <a:sysClr val="windowText" lastClr="000000"/>
                </a:solidFill>
                <a:latin typeface="HGP教科書体"/>
                <a:ea typeface="HGP教科書体"/>
              </a:rPr>
              <a:t>　</a:t>
            </a:r>
            <a:r>
              <a:rPr lang="ja-JP" altLang="en-US" sz="1400" b="0" i="0" strike="noStrike">
                <a:solidFill>
                  <a:srgbClr val="000000"/>
                </a:solidFill>
                <a:latin typeface="HGP教科書体"/>
                <a:ea typeface="HGP教科書体"/>
              </a:rPr>
              <a:t>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3</xdr:col>
      <xdr:colOff>542925</xdr:colOff>
      <xdr:row>44</xdr:row>
      <xdr:rowOff>38100</xdr:rowOff>
    </xdr:from>
    <xdr:to>
      <xdr:col>3</xdr:col>
      <xdr:colOff>657225</xdr:colOff>
      <xdr:row>46</xdr:row>
      <xdr:rowOff>0</xdr:rowOff>
    </xdr:to>
    <xdr:sp macro="" textlink="">
      <xdr:nvSpPr>
        <xdr:cNvPr id="66910" name="AutoShape 70">
          <a:extLst>
            <a:ext uri="{FF2B5EF4-FFF2-40B4-BE49-F238E27FC236}">
              <a16:creationId xmlns:a16="http://schemas.microsoft.com/office/drawing/2014/main" id="{5204E301-73A0-F7BD-D21D-EA568AF44749}"/>
            </a:ext>
          </a:extLst>
        </xdr:cNvPr>
        <xdr:cNvSpPr>
          <a:spLocks/>
        </xdr:cNvSpPr>
      </xdr:nvSpPr>
      <xdr:spPr bwMode="auto">
        <a:xfrm>
          <a:off x="2447925" y="837247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2" name="Text Box 71">
          <a:extLst>
            <a:ext uri="{FF2B5EF4-FFF2-40B4-BE49-F238E27FC236}">
              <a16:creationId xmlns:a16="http://schemas.microsoft.com/office/drawing/2014/main" id="{02CA5AA2-4229-7E41-0F28-18A03E480E2A}"/>
            </a:ext>
          </a:extLst>
        </xdr:cNvPr>
        <xdr:cNvSpPr txBox="1">
          <a:spLocks noChangeArrowheads="1"/>
        </xdr:cNvSpPr>
      </xdr:nvSpPr>
      <xdr:spPr bwMode="auto">
        <a:xfrm>
          <a:off x="3686175" y="883920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66912" name="Line 37">
          <a:extLst>
            <a:ext uri="{FF2B5EF4-FFF2-40B4-BE49-F238E27FC236}">
              <a16:creationId xmlns:a16="http://schemas.microsoft.com/office/drawing/2014/main" id="{C5413A9A-03DF-359B-E071-37A8DB980E21}"/>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66913" name="Rectangle 38">
          <a:extLst>
            <a:ext uri="{FF2B5EF4-FFF2-40B4-BE49-F238E27FC236}">
              <a16:creationId xmlns:a16="http://schemas.microsoft.com/office/drawing/2014/main" id="{AE49F987-097B-87BA-2484-BA101F0DBE29}"/>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76200</xdr:rowOff>
    </xdr:from>
    <xdr:to>
      <xdr:col>2</xdr:col>
      <xdr:colOff>95250</xdr:colOff>
      <xdr:row>7</xdr:row>
      <xdr:rowOff>95250</xdr:rowOff>
    </xdr:to>
    <xdr:pic>
      <xdr:nvPicPr>
        <xdr:cNvPr id="66914" name="Picture 17">
          <a:extLst>
            <a:ext uri="{FF2B5EF4-FFF2-40B4-BE49-F238E27FC236}">
              <a16:creationId xmlns:a16="http://schemas.microsoft.com/office/drawing/2014/main" id="{908B0F9A-A9E3-58F1-1EC8-715238DC30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6200"/>
          <a:ext cx="1266825" cy="126682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6</xdr:row>
          <xdr:rowOff>114300</xdr:rowOff>
        </xdr:from>
        <xdr:to>
          <xdr:col>2</xdr:col>
          <xdr:colOff>57150</xdr:colOff>
          <xdr:row>6</xdr:row>
          <xdr:rowOff>323850</xdr:rowOff>
        </xdr:to>
        <xdr:grpSp>
          <xdr:nvGrpSpPr>
            <xdr:cNvPr id="68674" name="グループ化 1">
              <a:extLst>
                <a:ext uri="{FF2B5EF4-FFF2-40B4-BE49-F238E27FC236}">
                  <a16:creationId xmlns:a16="http://schemas.microsoft.com/office/drawing/2014/main" id="{F137231C-0701-D1D4-F72D-77A8A59D0936}"/>
                </a:ext>
              </a:extLst>
            </xdr:cNvPr>
            <xdr:cNvGrpSpPr>
              <a:grpSpLocks/>
            </xdr:cNvGrpSpPr>
          </xdr:nvGrpSpPr>
          <xdr:grpSpPr bwMode="auto">
            <a:xfrm>
              <a:off x="28575" y="2085975"/>
              <a:ext cx="581025" cy="209550"/>
              <a:chOff x="28575" y="1476375"/>
              <a:chExt cx="581025" cy="209550"/>
            </a:xfrm>
          </xdr:grpSpPr>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100-000001A00000}"/>
                  </a:ext>
                </a:extLst>
              </xdr:cNvPr>
              <xdr:cNvSpPr/>
            </xdr:nvSpPr>
            <xdr:spPr bwMode="auto">
              <a:xfrm>
                <a:off x="28575" y="1476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100-000002A00000}"/>
                  </a:ext>
                </a:extLst>
              </xdr:cNvPr>
              <xdr:cNvSpPr/>
            </xdr:nvSpPr>
            <xdr:spPr bwMode="auto">
              <a:xfrm>
                <a:off x="304800" y="1476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7</xdr:row>
          <xdr:rowOff>38100</xdr:rowOff>
        </xdr:from>
        <xdr:to>
          <xdr:col>2</xdr:col>
          <xdr:colOff>57150</xdr:colOff>
          <xdr:row>7</xdr:row>
          <xdr:rowOff>247650</xdr:rowOff>
        </xdr:to>
        <xdr:grpSp>
          <xdr:nvGrpSpPr>
            <xdr:cNvPr id="68675" name="グループ化 2">
              <a:extLst>
                <a:ext uri="{FF2B5EF4-FFF2-40B4-BE49-F238E27FC236}">
                  <a16:creationId xmlns:a16="http://schemas.microsoft.com/office/drawing/2014/main" id="{24219C2C-26C2-A4EC-D669-FC3D66482D5A}"/>
                </a:ext>
              </a:extLst>
            </xdr:cNvPr>
            <xdr:cNvGrpSpPr>
              <a:grpSpLocks/>
            </xdr:cNvGrpSpPr>
          </xdr:nvGrpSpPr>
          <xdr:grpSpPr bwMode="auto">
            <a:xfrm>
              <a:off x="28575" y="2428875"/>
              <a:ext cx="581025" cy="209550"/>
              <a:chOff x="28575" y="1828800"/>
              <a:chExt cx="581025" cy="209550"/>
            </a:xfrm>
          </xdr:grpSpPr>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100-000003A00000}"/>
                  </a:ext>
                </a:extLst>
              </xdr:cNvPr>
              <xdr:cNvSpPr/>
            </xdr:nvSpPr>
            <xdr:spPr bwMode="auto">
              <a:xfrm>
                <a:off x="28575" y="18288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100-000004A00000}"/>
                  </a:ext>
                </a:extLst>
              </xdr:cNvPr>
              <xdr:cNvSpPr/>
            </xdr:nvSpPr>
            <xdr:spPr bwMode="auto">
              <a:xfrm>
                <a:off x="304800" y="18288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8</xdr:row>
          <xdr:rowOff>38100</xdr:rowOff>
        </xdr:from>
        <xdr:to>
          <xdr:col>2</xdr:col>
          <xdr:colOff>57150</xdr:colOff>
          <xdr:row>8</xdr:row>
          <xdr:rowOff>247650</xdr:rowOff>
        </xdr:to>
        <xdr:grpSp>
          <xdr:nvGrpSpPr>
            <xdr:cNvPr id="68676" name="グループ化 3">
              <a:extLst>
                <a:ext uri="{FF2B5EF4-FFF2-40B4-BE49-F238E27FC236}">
                  <a16:creationId xmlns:a16="http://schemas.microsoft.com/office/drawing/2014/main" id="{326D2ABA-B432-EBAB-75F2-6786A4257A8A}"/>
                </a:ext>
              </a:extLst>
            </xdr:cNvPr>
            <xdr:cNvGrpSpPr>
              <a:grpSpLocks/>
            </xdr:cNvGrpSpPr>
          </xdr:nvGrpSpPr>
          <xdr:grpSpPr bwMode="auto">
            <a:xfrm>
              <a:off x="19050" y="2705100"/>
              <a:ext cx="590550" cy="209550"/>
              <a:chOff x="19050" y="2105025"/>
              <a:chExt cx="590550" cy="209550"/>
            </a:xfrm>
          </xdr:grpSpPr>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100-000005A00000}"/>
                  </a:ext>
                </a:extLst>
              </xdr:cNvPr>
              <xdr:cNvSpPr/>
            </xdr:nvSpPr>
            <xdr:spPr bwMode="auto">
              <a:xfrm>
                <a:off x="19050" y="21050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100-000006A00000}"/>
                  </a:ext>
                </a:extLst>
              </xdr:cNvPr>
              <xdr:cNvSpPr/>
            </xdr:nvSpPr>
            <xdr:spPr bwMode="auto">
              <a:xfrm>
                <a:off x="304800" y="21050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13</xdr:row>
          <xdr:rowOff>123825</xdr:rowOff>
        </xdr:from>
        <xdr:to>
          <xdr:col>2</xdr:col>
          <xdr:colOff>57150</xdr:colOff>
          <xdr:row>13</xdr:row>
          <xdr:rowOff>333375</xdr:rowOff>
        </xdr:to>
        <xdr:grpSp>
          <xdr:nvGrpSpPr>
            <xdr:cNvPr id="68677" name="グループ化 5">
              <a:extLst>
                <a:ext uri="{FF2B5EF4-FFF2-40B4-BE49-F238E27FC236}">
                  <a16:creationId xmlns:a16="http://schemas.microsoft.com/office/drawing/2014/main" id="{1274400C-4668-FA6C-4D85-C48179C8F647}"/>
                </a:ext>
              </a:extLst>
            </xdr:cNvPr>
            <xdr:cNvGrpSpPr>
              <a:grpSpLocks/>
            </xdr:cNvGrpSpPr>
          </xdr:nvGrpSpPr>
          <xdr:grpSpPr bwMode="auto">
            <a:xfrm>
              <a:off x="28575" y="4524375"/>
              <a:ext cx="581025" cy="209550"/>
              <a:chOff x="28575" y="3543300"/>
              <a:chExt cx="581025" cy="209550"/>
            </a:xfrm>
          </xdr:grpSpPr>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100-000007A00000}"/>
                  </a:ext>
                </a:extLst>
              </xdr:cNvPr>
              <xdr:cNvSpPr/>
            </xdr:nvSpPr>
            <xdr:spPr bwMode="auto">
              <a:xfrm>
                <a:off x="28575" y="35433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100-000008A00000}"/>
                  </a:ext>
                </a:extLst>
              </xdr:cNvPr>
              <xdr:cNvSpPr/>
            </xdr:nvSpPr>
            <xdr:spPr bwMode="auto">
              <a:xfrm>
                <a:off x="304800" y="35433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14</xdr:row>
          <xdr:rowOff>47625</xdr:rowOff>
        </xdr:from>
        <xdr:to>
          <xdr:col>2</xdr:col>
          <xdr:colOff>57150</xdr:colOff>
          <xdr:row>14</xdr:row>
          <xdr:rowOff>257175</xdr:rowOff>
        </xdr:to>
        <xdr:grpSp>
          <xdr:nvGrpSpPr>
            <xdr:cNvPr id="68678" name="グループ化 6">
              <a:extLst>
                <a:ext uri="{FF2B5EF4-FFF2-40B4-BE49-F238E27FC236}">
                  <a16:creationId xmlns:a16="http://schemas.microsoft.com/office/drawing/2014/main" id="{14C8973C-1BA3-6E6E-D65D-2131A63A8D33}"/>
                </a:ext>
              </a:extLst>
            </xdr:cNvPr>
            <xdr:cNvGrpSpPr>
              <a:grpSpLocks/>
            </xdr:cNvGrpSpPr>
          </xdr:nvGrpSpPr>
          <xdr:grpSpPr bwMode="auto">
            <a:xfrm>
              <a:off x="28575" y="4867275"/>
              <a:ext cx="581025" cy="209550"/>
              <a:chOff x="28575" y="3905250"/>
              <a:chExt cx="581025" cy="209550"/>
            </a:xfrm>
          </xdr:grpSpPr>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100-000009A00000}"/>
                  </a:ext>
                </a:extLst>
              </xdr:cNvPr>
              <xdr:cNvSpPr/>
            </xdr:nvSpPr>
            <xdr:spPr bwMode="auto">
              <a:xfrm>
                <a:off x="28575" y="39052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100-00000AA00000}"/>
                  </a:ext>
                </a:extLst>
              </xdr:cNvPr>
              <xdr:cNvSpPr/>
            </xdr:nvSpPr>
            <xdr:spPr bwMode="auto">
              <a:xfrm>
                <a:off x="304800" y="39052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15</xdr:row>
          <xdr:rowOff>38100</xdr:rowOff>
        </xdr:from>
        <xdr:to>
          <xdr:col>2</xdr:col>
          <xdr:colOff>57150</xdr:colOff>
          <xdr:row>15</xdr:row>
          <xdr:rowOff>247650</xdr:rowOff>
        </xdr:to>
        <xdr:grpSp>
          <xdr:nvGrpSpPr>
            <xdr:cNvPr id="68679" name="グループ化 7">
              <a:extLst>
                <a:ext uri="{FF2B5EF4-FFF2-40B4-BE49-F238E27FC236}">
                  <a16:creationId xmlns:a16="http://schemas.microsoft.com/office/drawing/2014/main" id="{8DEEFCFB-D399-86C1-DEF5-75AFD42A2CB0}"/>
                </a:ext>
              </a:extLst>
            </xdr:cNvPr>
            <xdr:cNvGrpSpPr>
              <a:grpSpLocks/>
            </xdr:cNvGrpSpPr>
          </xdr:nvGrpSpPr>
          <xdr:grpSpPr bwMode="auto">
            <a:xfrm>
              <a:off x="28575" y="5133975"/>
              <a:ext cx="581025" cy="209550"/>
              <a:chOff x="28575" y="4181475"/>
              <a:chExt cx="581025" cy="209550"/>
            </a:xfrm>
          </xdr:grpSpPr>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100-00000BA00000}"/>
                  </a:ext>
                </a:extLst>
              </xdr:cNvPr>
              <xdr:cNvSpPr/>
            </xdr:nvSpPr>
            <xdr:spPr bwMode="auto">
              <a:xfrm>
                <a:off x="28575" y="41814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100-00000CA00000}"/>
                  </a:ext>
                </a:extLst>
              </xdr:cNvPr>
              <xdr:cNvSpPr/>
            </xdr:nvSpPr>
            <xdr:spPr bwMode="auto">
              <a:xfrm>
                <a:off x="304800" y="41814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17</xdr:row>
          <xdr:rowOff>47625</xdr:rowOff>
        </xdr:from>
        <xdr:to>
          <xdr:col>2</xdr:col>
          <xdr:colOff>57150</xdr:colOff>
          <xdr:row>17</xdr:row>
          <xdr:rowOff>257175</xdr:rowOff>
        </xdr:to>
        <xdr:grpSp>
          <xdr:nvGrpSpPr>
            <xdr:cNvPr id="68680" name="グループ化 8">
              <a:extLst>
                <a:ext uri="{FF2B5EF4-FFF2-40B4-BE49-F238E27FC236}">
                  <a16:creationId xmlns:a16="http://schemas.microsoft.com/office/drawing/2014/main" id="{8C538BFC-B31C-830B-33FF-7F378451BC54}"/>
                </a:ext>
              </a:extLst>
            </xdr:cNvPr>
            <xdr:cNvGrpSpPr>
              <a:grpSpLocks/>
            </xdr:cNvGrpSpPr>
          </xdr:nvGrpSpPr>
          <xdr:grpSpPr bwMode="auto">
            <a:xfrm>
              <a:off x="28575" y="5724525"/>
              <a:ext cx="581025" cy="209550"/>
              <a:chOff x="28575" y="4743450"/>
              <a:chExt cx="581025" cy="209550"/>
            </a:xfrm>
          </xdr:grpSpPr>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100-00000DA00000}"/>
                  </a:ext>
                </a:extLst>
              </xdr:cNvPr>
              <xdr:cNvSpPr/>
            </xdr:nvSpPr>
            <xdr:spPr bwMode="auto">
              <a:xfrm>
                <a:off x="28575" y="4743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100-00000EA00000}"/>
                  </a:ext>
                </a:extLst>
              </xdr:cNvPr>
              <xdr:cNvSpPr/>
            </xdr:nvSpPr>
            <xdr:spPr bwMode="auto">
              <a:xfrm>
                <a:off x="304800" y="4743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18</xdr:row>
          <xdr:rowOff>114300</xdr:rowOff>
        </xdr:from>
        <xdr:to>
          <xdr:col>2</xdr:col>
          <xdr:colOff>57150</xdr:colOff>
          <xdr:row>18</xdr:row>
          <xdr:rowOff>323850</xdr:rowOff>
        </xdr:to>
        <xdr:grpSp>
          <xdr:nvGrpSpPr>
            <xdr:cNvPr id="68681" name="グループ化 9">
              <a:extLst>
                <a:ext uri="{FF2B5EF4-FFF2-40B4-BE49-F238E27FC236}">
                  <a16:creationId xmlns:a16="http://schemas.microsoft.com/office/drawing/2014/main" id="{27DF138E-F4C9-3602-3C7A-ADAA18DCFC3A}"/>
                </a:ext>
              </a:extLst>
            </xdr:cNvPr>
            <xdr:cNvGrpSpPr>
              <a:grpSpLocks/>
            </xdr:cNvGrpSpPr>
          </xdr:nvGrpSpPr>
          <xdr:grpSpPr bwMode="auto">
            <a:xfrm>
              <a:off x="28575" y="6067425"/>
              <a:ext cx="581025" cy="209550"/>
              <a:chOff x="28575" y="5086350"/>
              <a:chExt cx="581025" cy="209550"/>
            </a:xfrm>
          </xdr:grpSpPr>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100-00000FA00000}"/>
                  </a:ext>
                </a:extLst>
              </xdr:cNvPr>
              <xdr:cNvSpPr/>
            </xdr:nvSpPr>
            <xdr:spPr bwMode="auto">
              <a:xfrm>
                <a:off x="28575" y="50863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100-000010A00000}"/>
                  </a:ext>
                </a:extLst>
              </xdr:cNvPr>
              <xdr:cNvSpPr/>
            </xdr:nvSpPr>
            <xdr:spPr bwMode="auto">
              <a:xfrm>
                <a:off x="304800" y="50863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22</xdr:row>
          <xdr:rowOff>38100</xdr:rowOff>
        </xdr:from>
        <xdr:to>
          <xdr:col>2</xdr:col>
          <xdr:colOff>57150</xdr:colOff>
          <xdr:row>22</xdr:row>
          <xdr:rowOff>247650</xdr:rowOff>
        </xdr:to>
        <xdr:grpSp>
          <xdr:nvGrpSpPr>
            <xdr:cNvPr id="68682" name="グループ化 10">
              <a:extLst>
                <a:ext uri="{FF2B5EF4-FFF2-40B4-BE49-F238E27FC236}">
                  <a16:creationId xmlns:a16="http://schemas.microsoft.com/office/drawing/2014/main" id="{C14B77F4-286F-2EEC-43C4-F6091BD91552}"/>
                </a:ext>
              </a:extLst>
            </xdr:cNvPr>
            <xdr:cNvGrpSpPr>
              <a:grpSpLocks/>
            </xdr:cNvGrpSpPr>
          </xdr:nvGrpSpPr>
          <xdr:grpSpPr bwMode="auto">
            <a:xfrm>
              <a:off x="28575" y="7381875"/>
              <a:ext cx="581025" cy="209550"/>
              <a:chOff x="28575" y="6000750"/>
              <a:chExt cx="581025" cy="209550"/>
            </a:xfrm>
          </xdr:grpSpPr>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100-000011A00000}"/>
                  </a:ext>
                </a:extLst>
              </xdr:cNvPr>
              <xdr:cNvSpPr/>
            </xdr:nvSpPr>
            <xdr:spPr bwMode="auto">
              <a:xfrm>
                <a:off x="28575" y="60007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100-000012A00000}"/>
                  </a:ext>
                </a:extLst>
              </xdr:cNvPr>
              <xdr:cNvSpPr/>
            </xdr:nvSpPr>
            <xdr:spPr bwMode="auto">
              <a:xfrm>
                <a:off x="304800" y="60007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24</xdr:row>
          <xdr:rowOff>114300</xdr:rowOff>
        </xdr:from>
        <xdr:to>
          <xdr:col>2</xdr:col>
          <xdr:colOff>57150</xdr:colOff>
          <xdr:row>24</xdr:row>
          <xdr:rowOff>323850</xdr:rowOff>
        </xdr:to>
        <xdr:grpSp>
          <xdr:nvGrpSpPr>
            <xdr:cNvPr id="68683" name="グループ化 12">
              <a:extLst>
                <a:ext uri="{FF2B5EF4-FFF2-40B4-BE49-F238E27FC236}">
                  <a16:creationId xmlns:a16="http://schemas.microsoft.com/office/drawing/2014/main" id="{D46FA1F3-6F23-A7F9-0B6A-B0E61D3CDE7F}"/>
                </a:ext>
              </a:extLst>
            </xdr:cNvPr>
            <xdr:cNvGrpSpPr>
              <a:grpSpLocks/>
            </xdr:cNvGrpSpPr>
          </xdr:nvGrpSpPr>
          <xdr:grpSpPr bwMode="auto">
            <a:xfrm>
              <a:off x="28575" y="8010525"/>
              <a:ext cx="581025" cy="209550"/>
              <a:chOff x="28575" y="6619875"/>
              <a:chExt cx="581025" cy="209550"/>
            </a:xfrm>
          </xdr:grpSpPr>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0100-000013A00000}"/>
                  </a:ext>
                </a:extLst>
              </xdr:cNvPr>
              <xdr:cNvSpPr/>
            </xdr:nvSpPr>
            <xdr:spPr bwMode="auto">
              <a:xfrm>
                <a:off x="28575" y="6619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100-000014A00000}"/>
                  </a:ext>
                </a:extLst>
              </xdr:cNvPr>
              <xdr:cNvSpPr/>
            </xdr:nvSpPr>
            <xdr:spPr bwMode="auto">
              <a:xfrm>
                <a:off x="304800" y="6619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25</xdr:row>
          <xdr:rowOff>104775</xdr:rowOff>
        </xdr:from>
        <xdr:to>
          <xdr:col>2</xdr:col>
          <xdr:colOff>57150</xdr:colOff>
          <xdr:row>25</xdr:row>
          <xdr:rowOff>314325</xdr:rowOff>
        </xdr:to>
        <xdr:grpSp>
          <xdr:nvGrpSpPr>
            <xdr:cNvPr id="68684" name="グループ化 13">
              <a:extLst>
                <a:ext uri="{FF2B5EF4-FFF2-40B4-BE49-F238E27FC236}">
                  <a16:creationId xmlns:a16="http://schemas.microsoft.com/office/drawing/2014/main" id="{0385BDD6-7A1E-3024-F295-FBFA9ABF2A26}"/>
                </a:ext>
              </a:extLst>
            </xdr:cNvPr>
            <xdr:cNvGrpSpPr>
              <a:grpSpLocks/>
            </xdr:cNvGrpSpPr>
          </xdr:nvGrpSpPr>
          <xdr:grpSpPr bwMode="auto">
            <a:xfrm>
              <a:off x="28575" y="8420100"/>
              <a:ext cx="581025" cy="209550"/>
              <a:chOff x="28575" y="7038975"/>
              <a:chExt cx="581025" cy="209550"/>
            </a:xfrm>
          </xdr:grpSpPr>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100-000015A00000}"/>
                  </a:ext>
                </a:extLst>
              </xdr:cNvPr>
              <xdr:cNvSpPr/>
            </xdr:nvSpPr>
            <xdr:spPr bwMode="auto">
              <a:xfrm>
                <a:off x="28575" y="7038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100-000016A00000}"/>
                  </a:ext>
                </a:extLst>
              </xdr:cNvPr>
              <xdr:cNvSpPr/>
            </xdr:nvSpPr>
            <xdr:spPr bwMode="auto">
              <a:xfrm>
                <a:off x="304800" y="7038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27</xdr:row>
          <xdr:rowOff>38100</xdr:rowOff>
        </xdr:from>
        <xdr:to>
          <xdr:col>2</xdr:col>
          <xdr:colOff>57150</xdr:colOff>
          <xdr:row>27</xdr:row>
          <xdr:rowOff>247650</xdr:rowOff>
        </xdr:to>
        <xdr:grpSp>
          <xdr:nvGrpSpPr>
            <xdr:cNvPr id="68685" name="グループ化 14">
              <a:extLst>
                <a:ext uri="{FF2B5EF4-FFF2-40B4-BE49-F238E27FC236}">
                  <a16:creationId xmlns:a16="http://schemas.microsoft.com/office/drawing/2014/main" id="{1B29BBBC-0E04-1DEB-6572-8DB6065B4E18}"/>
                </a:ext>
              </a:extLst>
            </xdr:cNvPr>
            <xdr:cNvGrpSpPr>
              <a:grpSpLocks/>
            </xdr:cNvGrpSpPr>
          </xdr:nvGrpSpPr>
          <xdr:grpSpPr bwMode="auto">
            <a:xfrm>
              <a:off x="28575" y="9077325"/>
              <a:ext cx="581025" cy="209550"/>
              <a:chOff x="28575" y="7667625"/>
              <a:chExt cx="581025" cy="209550"/>
            </a:xfrm>
          </xdr:grpSpPr>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0100-000017A00000}"/>
                  </a:ext>
                </a:extLst>
              </xdr:cNvPr>
              <xdr:cNvSpPr/>
            </xdr:nvSpPr>
            <xdr:spPr bwMode="auto">
              <a:xfrm>
                <a:off x="28575" y="76676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100-000018A00000}"/>
                  </a:ext>
                </a:extLst>
              </xdr:cNvPr>
              <xdr:cNvSpPr/>
            </xdr:nvSpPr>
            <xdr:spPr bwMode="auto">
              <a:xfrm>
                <a:off x="304800" y="76676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28</xdr:row>
          <xdr:rowOff>104775</xdr:rowOff>
        </xdr:from>
        <xdr:to>
          <xdr:col>2</xdr:col>
          <xdr:colOff>57150</xdr:colOff>
          <xdr:row>28</xdr:row>
          <xdr:rowOff>314325</xdr:rowOff>
        </xdr:to>
        <xdr:grpSp>
          <xdr:nvGrpSpPr>
            <xdr:cNvPr id="68686" name="グループ化 15">
              <a:extLst>
                <a:ext uri="{FF2B5EF4-FFF2-40B4-BE49-F238E27FC236}">
                  <a16:creationId xmlns:a16="http://schemas.microsoft.com/office/drawing/2014/main" id="{D4130F43-A250-05DF-31C8-145DB8B08840}"/>
                </a:ext>
              </a:extLst>
            </xdr:cNvPr>
            <xdr:cNvGrpSpPr>
              <a:grpSpLocks/>
            </xdr:cNvGrpSpPr>
          </xdr:nvGrpSpPr>
          <xdr:grpSpPr bwMode="auto">
            <a:xfrm>
              <a:off x="28575" y="9420225"/>
              <a:ext cx="581025" cy="209550"/>
              <a:chOff x="28575" y="8010525"/>
              <a:chExt cx="581025" cy="209550"/>
            </a:xfrm>
          </xdr:grpSpPr>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100-000019A00000}"/>
                  </a:ext>
                </a:extLst>
              </xdr:cNvPr>
              <xdr:cNvSpPr/>
            </xdr:nvSpPr>
            <xdr:spPr bwMode="auto">
              <a:xfrm>
                <a:off x="28575" y="80105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100-00001AA00000}"/>
                  </a:ext>
                </a:extLst>
              </xdr:cNvPr>
              <xdr:cNvSpPr/>
            </xdr:nvSpPr>
            <xdr:spPr bwMode="auto">
              <a:xfrm>
                <a:off x="304800" y="80105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29</xdr:row>
          <xdr:rowOff>114300</xdr:rowOff>
        </xdr:from>
        <xdr:to>
          <xdr:col>2</xdr:col>
          <xdr:colOff>57150</xdr:colOff>
          <xdr:row>29</xdr:row>
          <xdr:rowOff>323850</xdr:rowOff>
        </xdr:to>
        <xdr:grpSp>
          <xdr:nvGrpSpPr>
            <xdr:cNvPr id="68687" name="グループ化 16">
              <a:extLst>
                <a:ext uri="{FF2B5EF4-FFF2-40B4-BE49-F238E27FC236}">
                  <a16:creationId xmlns:a16="http://schemas.microsoft.com/office/drawing/2014/main" id="{9B6EA313-4684-081E-5C7C-4AA76BCA903B}"/>
                </a:ext>
              </a:extLst>
            </xdr:cNvPr>
            <xdr:cNvGrpSpPr>
              <a:grpSpLocks/>
            </xdr:cNvGrpSpPr>
          </xdr:nvGrpSpPr>
          <xdr:grpSpPr bwMode="auto">
            <a:xfrm>
              <a:off x="28575" y="9848850"/>
              <a:ext cx="581025" cy="209550"/>
              <a:chOff x="28575" y="8429625"/>
              <a:chExt cx="581025" cy="209550"/>
            </a:xfrm>
          </xdr:grpSpPr>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100-00001BA00000}"/>
                  </a:ext>
                </a:extLst>
              </xdr:cNvPr>
              <xdr:cNvSpPr/>
            </xdr:nvSpPr>
            <xdr:spPr bwMode="auto">
              <a:xfrm>
                <a:off x="28575" y="84296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100-00001CA00000}"/>
                  </a:ext>
                </a:extLst>
              </xdr:cNvPr>
              <xdr:cNvSpPr/>
            </xdr:nvSpPr>
            <xdr:spPr bwMode="auto">
              <a:xfrm>
                <a:off x="304800" y="84296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23</xdr:row>
          <xdr:rowOff>38100</xdr:rowOff>
        </xdr:from>
        <xdr:to>
          <xdr:col>2</xdr:col>
          <xdr:colOff>57150</xdr:colOff>
          <xdr:row>23</xdr:row>
          <xdr:rowOff>247650</xdr:rowOff>
        </xdr:to>
        <xdr:grpSp>
          <xdr:nvGrpSpPr>
            <xdr:cNvPr id="68688" name="グループ化 11">
              <a:extLst>
                <a:ext uri="{FF2B5EF4-FFF2-40B4-BE49-F238E27FC236}">
                  <a16:creationId xmlns:a16="http://schemas.microsoft.com/office/drawing/2014/main" id="{8B4F5C6D-9A3F-45A5-4FF3-CB541E592C9F}"/>
                </a:ext>
              </a:extLst>
            </xdr:cNvPr>
            <xdr:cNvGrpSpPr>
              <a:grpSpLocks/>
            </xdr:cNvGrpSpPr>
          </xdr:nvGrpSpPr>
          <xdr:grpSpPr bwMode="auto">
            <a:xfrm>
              <a:off x="28575" y="7658100"/>
              <a:ext cx="581025" cy="209550"/>
              <a:chOff x="28575" y="6276975"/>
              <a:chExt cx="581025" cy="209550"/>
            </a:xfrm>
          </xdr:grpSpPr>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100-00001DA00000}"/>
                  </a:ext>
                </a:extLst>
              </xdr:cNvPr>
              <xdr:cNvSpPr/>
            </xdr:nvSpPr>
            <xdr:spPr bwMode="auto">
              <a:xfrm>
                <a:off x="28575" y="6276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100-00001EA00000}"/>
                  </a:ext>
                </a:extLst>
              </xdr:cNvPr>
              <xdr:cNvSpPr/>
            </xdr:nvSpPr>
            <xdr:spPr bwMode="auto">
              <a:xfrm>
                <a:off x="304800" y="6276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10</xdr:row>
          <xdr:rowOff>123825</xdr:rowOff>
        </xdr:from>
        <xdr:to>
          <xdr:col>2</xdr:col>
          <xdr:colOff>57150</xdr:colOff>
          <xdr:row>10</xdr:row>
          <xdr:rowOff>485775</xdr:rowOff>
        </xdr:to>
        <xdr:grpSp>
          <xdr:nvGrpSpPr>
            <xdr:cNvPr id="68689" name="グループ化 4">
              <a:extLst>
                <a:ext uri="{FF2B5EF4-FFF2-40B4-BE49-F238E27FC236}">
                  <a16:creationId xmlns:a16="http://schemas.microsoft.com/office/drawing/2014/main" id="{76601FD2-3384-A6C2-CB58-E0D655A3FA4A}"/>
                </a:ext>
              </a:extLst>
            </xdr:cNvPr>
            <xdr:cNvGrpSpPr>
              <a:grpSpLocks/>
            </xdr:cNvGrpSpPr>
          </xdr:nvGrpSpPr>
          <xdr:grpSpPr bwMode="auto">
            <a:xfrm>
              <a:off x="9525" y="3371850"/>
              <a:ext cx="600075" cy="361950"/>
              <a:chOff x="9525" y="2714625"/>
              <a:chExt cx="600075" cy="361950"/>
            </a:xfrm>
          </xdr:grpSpPr>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100-00001FA00000}"/>
                  </a:ext>
                </a:extLst>
              </xdr:cNvPr>
              <xdr:cNvSpPr/>
            </xdr:nvSpPr>
            <xdr:spPr bwMode="auto">
              <a:xfrm>
                <a:off x="9525" y="2714625"/>
                <a:ext cx="314325" cy="3619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100-000020A00000}"/>
                  </a:ext>
                </a:extLst>
              </xdr:cNvPr>
              <xdr:cNvSpPr/>
            </xdr:nvSpPr>
            <xdr:spPr bwMode="auto">
              <a:xfrm>
                <a:off x="304800" y="2714625"/>
                <a:ext cx="304800" cy="3619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19050</xdr:rowOff>
        </xdr:from>
        <xdr:to>
          <xdr:col>2</xdr:col>
          <xdr:colOff>28575</xdr:colOff>
          <xdr:row>11</xdr:row>
          <xdr:rowOff>228600</xdr:rowOff>
        </xdr:to>
        <xdr:grpSp>
          <xdr:nvGrpSpPr>
            <xdr:cNvPr id="68690" name="グループ化 85">
              <a:extLst>
                <a:ext uri="{FF2B5EF4-FFF2-40B4-BE49-F238E27FC236}">
                  <a16:creationId xmlns:a16="http://schemas.microsoft.com/office/drawing/2014/main" id="{311CE027-1519-B0CD-A1BD-78EDB39040F6}"/>
                </a:ext>
              </a:extLst>
            </xdr:cNvPr>
            <xdr:cNvGrpSpPr>
              <a:grpSpLocks/>
            </xdr:cNvGrpSpPr>
          </xdr:nvGrpSpPr>
          <xdr:grpSpPr bwMode="auto">
            <a:xfrm>
              <a:off x="0" y="3867150"/>
              <a:ext cx="581025" cy="209550"/>
              <a:chOff x="19050" y="3457575"/>
              <a:chExt cx="581025" cy="209550"/>
            </a:xfrm>
          </xdr:grpSpPr>
          <xdr:sp macro="" textlink="">
            <xdr:nvSpPr>
              <xdr:cNvPr id="63777" name="Check Box 3361" hidden="1">
                <a:extLst>
                  <a:ext uri="{63B3BB69-23CF-44E3-9099-C40C66FF867C}">
                    <a14:compatExt spid="_x0000_s63777"/>
                  </a:ext>
                  <a:ext uri="{FF2B5EF4-FFF2-40B4-BE49-F238E27FC236}">
                    <a16:creationId xmlns:a16="http://schemas.microsoft.com/office/drawing/2014/main" id="{00000000-0008-0000-0100-000021F9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3778" name="Check Box 3362" hidden="1">
                <a:extLst>
                  <a:ext uri="{63B3BB69-23CF-44E3-9099-C40C66FF867C}">
                    <a14:compatExt spid="_x0000_s63778"/>
                  </a:ext>
                  <a:ext uri="{FF2B5EF4-FFF2-40B4-BE49-F238E27FC236}">
                    <a16:creationId xmlns:a16="http://schemas.microsoft.com/office/drawing/2014/main" id="{00000000-0008-0000-0100-000022F9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13</xdr:row>
          <xdr:rowOff>38100</xdr:rowOff>
        </xdr:from>
        <xdr:to>
          <xdr:col>2</xdr:col>
          <xdr:colOff>57150</xdr:colOff>
          <xdr:row>13</xdr:row>
          <xdr:rowOff>247650</xdr:rowOff>
        </xdr:to>
        <xdr:grpSp>
          <xdr:nvGrpSpPr>
            <xdr:cNvPr id="68106" name="グループ化 5">
              <a:extLst>
                <a:ext uri="{FF2B5EF4-FFF2-40B4-BE49-F238E27FC236}">
                  <a16:creationId xmlns:a16="http://schemas.microsoft.com/office/drawing/2014/main" id="{23D2B942-79FC-D45E-8337-0BE26ACFB2EC}"/>
                </a:ext>
              </a:extLst>
            </xdr:cNvPr>
            <xdr:cNvGrpSpPr>
              <a:grpSpLocks/>
            </xdr:cNvGrpSpPr>
          </xdr:nvGrpSpPr>
          <xdr:grpSpPr bwMode="auto">
            <a:xfrm>
              <a:off x="19050" y="4238625"/>
              <a:ext cx="590550" cy="209550"/>
              <a:chOff x="19050" y="2266950"/>
              <a:chExt cx="590550" cy="209550"/>
            </a:xfrm>
          </xdr:grpSpPr>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200-000001A40000}"/>
                  </a:ext>
                </a:extLst>
              </xdr:cNvPr>
              <xdr:cNvSpPr/>
            </xdr:nvSpPr>
            <xdr:spPr bwMode="auto">
              <a:xfrm>
                <a:off x="19050" y="22669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200-000002A40000}"/>
                  </a:ext>
                </a:extLst>
              </xdr:cNvPr>
              <xdr:cNvSpPr/>
            </xdr:nvSpPr>
            <xdr:spPr bwMode="auto">
              <a:xfrm>
                <a:off x="304800" y="22669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19</xdr:row>
          <xdr:rowOff>47625</xdr:rowOff>
        </xdr:from>
        <xdr:to>
          <xdr:col>2</xdr:col>
          <xdr:colOff>57150</xdr:colOff>
          <xdr:row>19</xdr:row>
          <xdr:rowOff>257175</xdr:rowOff>
        </xdr:to>
        <xdr:grpSp>
          <xdr:nvGrpSpPr>
            <xdr:cNvPr id="68107" name="グループ化 8">
              <a:extLst>
                <a:ext uri="{FF2B5EF4-FFF2-40B4-BE49-F238E27FC236}">
                  <a16:creationId xmlns:a16="http://schemas.microsoft.com/office/drawing/2014/main" id="{E0806536-2360-2436-BFF5-BF57FFA21FE3}"/>
                </a:ext>
              </a:extLst>
            </xdr:cNvPr>
            <xdr:cNvGrpSpPr>
              <a:grpSpLocks/>
            </xdr:cNvGrpSpPr>
          </xdr:nvGrpSpPr>
          <xdr:grpSpPr bwMode="auto">
            <a:xfrm>
              <a:off x="28575" y="6486525"/>
              <a:ext cx="581025" cy="209550"/>
              <a:chOff x="28575" y="4505325"/>
              <a:chExt cx="581025" cy="209550"/>
            </a:xfrm>
          </xdr:grpSpPr>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200-000003A40000}"/>
                  </a:ext>
                </a:extLst>
              </xdr:cNvPr>
              <xdr:cNvSpPr/>
            </xdr:nvSpPr>
            <xdr:spPr bwMode="auto">
              <a:xfrm>
                <a:off x="28575" y="4505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200-000004A40000}"/>
                  </a:ext>
                </a:extLst>
              </xdr:cNvPr>
              <xdr:cNvSpPr/>
            </xdr:nvSpPr>
            <xdr:spPr bwMode="auto">
              <a:xfrm>
                <a:off x="304800" y="4505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20</xdr:row>
          <xdr:rowOff>28575</xdr:rowOff>
        </xdr:from>
        <xdr:to>
          <xdr:col>2</xdr:col>
          <xdr:colOff>57150</xdr:colOff>
          <xdr:row>20</xdr:row>
          <xdr:rowOff>238125</xdr:rowOff>
        </xdr:to>
        <xdr:grpSp>
          <xdr:nvGrpSpPr>
            <xdr:cNvPr id="68108" name="グループ化 9">
              <a:extLst>
                <a:ext uri="{FF2B5EF4-FFF2-40B4-BE49-F238E27FC236}">
                  <a16:creationId xmlns:a16="http://schemas.microsoft.com/office/drawing/2014/main" id="{231F24A1-E139-6F02-0FDB-A4F8DF2EB31F}"/>
                </a:ext>
              </a:extLst>
            </xdr:cNvPr>
            <xdr:cNvGrpSpPr>
              <a:grpSpLocks/>
            </xdr:cNvGrpSpPr>
          </xdr:nvGrpSpPr>
          <xdr:grpSpPr bwMode="auto">
            <a:xfrm>
              <a:off x="28575" y="6743700"/>
              <a:ext cx="581025" cy="209550"/>
              <a:chOff x="28575" y="4781550"/>
              <a:chExt cx="581025" cy="209550"/>
            </a:xfrm>
          </xdr:grpSpPr>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200-000005A40000}"/>
                  </a:ext>
                </a:extLst>
              </xdr:cNvPr>
              <xdr:cNvSpPr/>
            </xdr:nvSpPr>
            <xdr:spPr bwMode="auto">
              <a:xfrm>
                <a:off x="28575" y="4781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200-000006A40000}"/>
                  </a:ext>
                </a:extLst>
              </xdr:cNvPr>
              <xdr:cNvSpPr/>
            </xdr:nvSpPr>
            <xdr:spPr bwMode="auto">
              <a:xfrm>
                <a:off x="304800" y="4781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21</xdr:row>
          <xdr:rowOff>114300</xdr:rowOff>
        </xdr:from>
        <xdr:to>
          <xdr:col>2</xdr:col>
          <xdr:colOff>57150</xdr:colOff>
          <xdr:row>21</xdr:row>
          <xdr:rowOff>323850</xdr:rowOff>
        </xdr:to>
        <xdr:grpSp>
          <xdr:nvGrpSpPr>
            <xdr:cNvPr id="68109" name="グループ化 10">
              <a:extLst>
                <a:ext uri="{FF2B5EF4-FFF2-40B4-BE49-F238E27FC236}">
                  <a16:creationId xmlns:a16="http://schemas.microsoft.com/office/drawing/2014/main" id="{3A59B7B3-612C-BD87-2F21-8A4FB1B4FA3C}"/>
                </a:ext>
              </a:extLst>
            </xdr:cNvPr>
            <xdr:cNvGrpSpPr>
              <a:grpSpLocks/>
            </xdr:cNvGrpSpPr>
          </xdr:nvGrpSpPr>
          <xdr:grpSpPr bwMode="auto">
            <a:xfrm>
              <a:off x="28575" y="7105650"/>
              <a:ext cx="581025" cy="209550"/>
              <a:chOff x="28575" y="5133975"/>
              <a:chExt cx="581025" cy="209550"/>
            </a:xfrm>
          </xdr:grpSpPr>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200-000007A40000}"/>
                  </a:ext>
                </a:extLst>
              </xdr:cNvPr>
              <xdr:cNvSpPr/>
            </xdr:nvSpPr>
            <xdr:spPr bwMode="auto">
              <a:xfrm>
                <a:off x="28575" y="5133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200-000008A40000}"/>
                  </a:ext>
                </a:extLst>
              </xdr:cNvPr>
              <xdr:cNvSpPr/>
            </xdr:nvSpPr>
            <xdr:spPr bwMode="auto">
              <a:xfrm>
                <a:off x="304800" y="51339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22</xdr:row>
          <xdr:rowOff>28575</xdr:rowOff>
        </xdr:from>
        <xdr:to>
          <xdr:col>2</xdr:col>
          <xdr:colOff>57150</xdr:colOff>
          <xdr:row>22</xdr:row>
          <xdr:rowOff>238125</xdr:rowOff>
        </xdr:to>
        <xdr:grpSp>
          <xdr:nvGrpSpPr>
            <xdr:cNvPr id="68110" name="グループ化 11">
              <a:extLst>
                <a:ext uri="{FF2B5EF4-FFF2-40B4-BE49-F238E27FC236}">
                  <a16:creationId xmlns:a16="http://schemas.microsoft.com/office/drawing/2014/main" id="{1E84F37A-0BD2-7E46-B908-EB57181BC208}"/>
                </a:ext>
              </a:extLst>
            </xdr:cNvPr>
            <xdr:cNvGrpSpPr>
              <a:grpSpLocks/>
            </xdr:cNvGrpSpPr>
          </xdr:nvGrpSpPr>
          <xdr:grpSpPr bwMode="auto">
            <a:xfrm>
              <a:off x="28575" y="7439025"/>
              <a:ext cx="581025" cy="209550"/>
              <a:chOff x="28575" y="5476875"/>
              <a:chExt cx="581025" cy="209550"/>
            </a:xfrm>
          </xdr:grpSpPr>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200-000009A40000}"/>
                  </a:ext>
                </a:extLst>
              </xdr:cNvPr>
              <xdr:cNvSpPr/>
            </xdr:nvSpPr>
            <xdr:spPr bwMode="auto">
              <a:xfrm>
                <a:off x="28575" y="5476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200-00000AA40000}"/>
                  </a:ext>
                </a:extLst>
              </xdr:cNvPr>
              <xdr:cNvSpPr/>
            </xdr:nvSpPr>
            <xdr:spPr bwMode="auto">
              <a:xfrm>
                <a:off x="304800" y="5476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23</xdr:row>
          <xdr:rowOff>114300</xdr:rowOff>
        </xdr:from>
        <xdr:to>
          <xdr:col>2</xdr:col>
          <xdr:colOff>57150</xdr:colOff>
          <xdr:row>23</xdr:row>
          <xdr:rowOff>323850</xdr:rowOff>
        </xdr:to>
        <xdr:grpSp>
          <xdr:nvGrpSpPr>
            <xdr:cNvPr id="68111" name="グループ化 12">
              <a:extLst>
                <a:ext uri="{FF2B5EF4-FFF2-40B4-BE49-F238E27FC236}">
                  <a16:creationId xmlns:a16="http://schemas.microsoft.com/office/drawing/2014/main" id="{634CE504-607D-8935-570F-A0C425465705}"/>
                </a:ext>
              </a:extLst>
            </xdr:cNvPr>
            <xdr:cNvGrpSpPr>
              <a:grpSpLocks/>
            </xdr:cNvGrpSpPr>
          </xdr:nvGrpSpPr>
          <xdr:grpSpPr bwMode="auto">
            <a:xfrm>
              <a:off x="28575" y="7800975"/>
              <a:ext cx="581025" cy="209550"/>
              <a:chOff x="28575" y="5838825"/>
              <a:chExt cx="581025" cy="209550"/>
            </a:xfrm>
          </xdr:grpSpPr>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200-00000BA40000}"/>
                  </a:ext>
                </a:extLst>
              </xdr:cNvPr>
              <xdr:cNvSpPr/>
            </xdr:nvSpPr>
            <xdr:spPr bwMode="auto">
              <a:xfrm>
                <a:off x="28575" y="58388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0200-00000CA40000}"/>
                  </a:ext>
                </a:extLst>
              </xdr:cNvPr>
              <xdr:cNvSpPr/>
            </xdr:nvSpPr>
            <xdr:spPr bwMode="auto">
              <a:xfrm>
                <a:off x="304800" y="58388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24</xdr:row>
          <xdr:rowOff>28575</xdr:rowOff>
        </xdr:from>
        <xdr:to>
          <xdr:col>2</xdr:col>
          <xdr:colOff>57150</xdr:colOff>
          <xdr:row>24</xdr:row>
          <xdr:rowOff>238125</xdr:rowOff>
        </xdr:to>
        <xdr:grpSp>
          <xdr:nvGrpSpPr>
            <xdr:cNvPr id="68112" name="グループ化 13">
              <a:extLst>
                <a:ext uri="{FF2B5EF4-FFF2-40B4-BE49-F238E27FC236}">
                  <a16:creationId xmlns:a16="http://schemas.microsoft.com/office/drawing/2014/main" id="{E808B40B-9BA3-0AEA-BCC5-B9C83D4D81DB}"/>
                </a:ext>
              </a:extLst>
            </xdr:cNvPr>
            <xdr:cNvGrpSpPr>
              <a:grpSpLocks/>
            </xdr:cNvGrpSpPr>
          </xdr:nvGrpSpPr>
          <xdr:grpSpPr bwMode="auto">
            <a:xfrm>
              <a:off x="28575" y="8134350"/>
              <a:ext cx="581025" cy="209550"/>
              <a:chOff x="28575" y="6172200"/>
              <a:chExt cx="581025" cy="209550"/>
            </a:xfrm>
          </xdr:grpSpPr>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200-00000DA40000}"/>
                  </a:ext>
                </a:extLst>
              </xdr:cNvPr>
              <xdr:cNvSpPr/>
            </xdr:nvSpPr>
            <xdr:spPr bwMode="auto">
              <a:xfrm>
                <a:off x="28575" y="61722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200-00000EA40000}"/>
                  </a:ext>
                </a:extLst>
              </xdr:cNvPr>
              <xdr:cNvSpPr/>
            </xdr:nvSpPr>
            <xdr:spPr bwMode="auto">
              <a:xfrm>
                <a:off x="304800" y="61722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25</xdr:row>
          <xdr:rowOff>28575</xdr:rowOff>
        </xdr:from>
        <xdr:to>
          <xdr:col>2</xdr:col>
          <xdr:colOff>57150</xdr:colOff>
          <xdr:row>25</xdr:row>
          <xdr:rowOff>238125</xdr:rowOff>
        </xdr:to>
        <xdr:grpSp>
          <xdr:nvGrpSpPr>
            <xdr:cNvPr id="68113" name="グループ化 14">
              <a:extLst>
                <a:ext uri="{FF2B5EF4-FFF2-40B4-BE49-F238E27FC236}">
                  <a16:creationId xmlns:a16="http://schemas.microsoft.com/office/drawing/2014/main" id="{E6CC3554-0C9A-79DC-5F7F-BE818A566368}"/>
                </a:ext>
              </a:extLst>
            </xdr:cNvPr>
            <xdr:cNvGrpSpPr>
              <a:grpSpLocks/>
            </xdr:cNvGrpSpPr>
          </xdr:nvGrpSpPr>
          <xdr:grpSpPr bwMode="auto">
            <a:xfrm>
              <a:off x="28575" y="8401050"/>
              <a:ext cx="581025" cy="209550"/>
              <a:chOff x="28575" y="6448425"/>
              <a:chExt cx="581025" cy="209550"/>
            </a:xfrm>
          </xdr:grpSpPr>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0200-00000FA40000}"/>
                  </a:ext>
                </a:extLst>
              </xdr:cNvPr>
              <xdr:cNvSpPr/>
            </xdr:nvSpPr>
            <xdr:spPr bwMode="auto">
              <a:xfrm>
                <a:off x="28575" y="64484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0200-000010A40000}"/>
                  </a:ext>
                </a:extLst>
              </xdr:cNvPr>
              <xdr:cNvSpPr/>
            </xdr:nvSpPr>
            <xdr:spPr bwMode="auto">
              <a:xfrm>
                <a:off x="304800" y="64484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27</xdr:row>
          <xdr:rowOff>28575</xdr:rowOff>
        </xdr:from>
        <xdr:to>
          <xdr:col>2</xdr:col>
          <xdr:colOff>57150</xdr:colOff>
          <xdr:row>27</xdr:row>
          <xdr:rowOff>238125</xdr:rowOff>
        </xdr:to>
        <xdr:grpSp>
          <xdr:nvGrpSpPr>
            <xdr:cNvPr id="68114" name="グループ化 15">
              <a:extLst>
                <a:ext uri="{FF2B5EF4-FFF2-40B4-BE49-F238E27FC236}">
                  <a16:creationId xmlns:a16="http://schemas.microsoft.com/office/drawing/2014/main" id="{7445D660-3914-3E0F-7C66-516C071ADFC9}"/>
                </a:ext>
              </a:extLst>
            </xdr:cNvPr>
            <xdr:cNvGrpSpPr>
              <a:grpSpLocks/>
            </xdr:cNvGrpSpPr>
          </xdr:nvGrpSpPr>
          <xdr:grpSpPr bwMode="auto">
            <a:xfrm>
              <a:off x="28575" y="8915400"/>
              <a:ext cx="581025" cy="209550"/>
              <a:chOff x="28575" y="7000875"/>
              <a:chExt cx="581025" cy="209550"/>
            </a:xfrm>
          </xdr:grpSpPr>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200-000011A40000}"/>
                  </a:ext>
                </a:extLst>
              </xdr:cNvPr>
              <xdr:cNvSpPr/>
            </xdr:nvSpPr>
            <xdr:spPr bwMode="auto">
              <a:xfrm>
                <a:off x="28575" y="7000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0200-000012A40000}"/>
                  </a:ext>
                </a:extLst>
              </xdr:cNvPr>
              <xdr:cNvSpPr/>
            </xdr:nvSpPr>
            <xdr:spPr bwMode="auto">
              <a:xfrm>
                <a:off x="304800" y="70008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28</xdr:row>
          <xdr:rowOff>28575</xdr:rowOff>
        </xdr:from>
        <xdr:to>
          <xdr:col>2</xdr:col>
          <xdr:colOff>57150</xdr:colOff>
          <xdr:row>28</xdr:row>
          <xdr:rowOff>238125</xdr:rowOff>
        </xdr:to>
        <xdr:grpSp>
          <xdr:nvGrpSpPr>
            <xdr:cNvPr id="68115" name="グループ化 16">
              <a:extLst>
                <a:ext uri="{FF2B5EF4-FFF2-40B4-BE49-F238E27FC236}">
                  <a16:creationId xmlns:a16="http://schemas.microsoft.com/office/drawing/2014/main" id="{1DC998F4-9DD3-7DB9-9D70-620CBC1EA12C}"/>
                </a:ext>
              </a:extLst>
            </xdr:cNvPr>
            <xdr:cNvGrpSpPr>
              <a:grpSpLocks/>
            </xdr:cNvGrpSpPr>
          </xdr:nvGrpSpPr>
          <xdr:grpSpPr bwMode="auto">
            <a:xfrm>
              <a:off x="28575" y="9191625"/>
              <a:ext cx="581025" cy="209550"/>
              <a:chOff x="28575" y="7277100"/>
              <a:chExt cx="581025" cy="209550"/>
            </a:xfrm>
          </xdr:grpSpPr>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0200-000013A40000}"/>
                  </a:ext>
                </a:extLst>
              </xdr:cNvPr>
              <xdr:cNvSpPr/>
            </xdr:nvSpPr>
            <xdr:spPr bwMode="auto">
              <a:xfrm>
                <a:off x="28575" y="72771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0200-000014A40000}"/>
                  </a:ext>
                </a:extLst>
              </xdr:cNvPr>
              <xdr:cNvSpPr/>
            </xdr:nvSpPr>
            <xdr:spPr bwMode="auto">
              <a:xfrm>
                <a:off x="304800" y="72771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29</xdr:row>
          <xdr:rowOff>28575</xdr:rowOff>
        </xdr:from>
        <xdr:to>
          <xdr:col>2</xdr:col>
          <xdr:colOff>57150</xdr:colOff>
          <xdr:row>29</xdr:row>
          <xdr:rowOff>238125</xdr:rowOff>
        </xdr:to>
        <xdr:grpSp>
          <xdr:nvGrpSpPr>
            <xdr:cNvPr id="68116" name="グループ化 17">
              <a:extLst>
                <a:ext uri="{FF2B5EF4-FFF2-40B4-BE49-F238E27FC236}">
                  <a16:creationId xmlns:a16="http://schemas.microsoft.com/office/drawing/2014/main" id="{D24CBC50-72BC-59E7-F476-E6EEDEBA249D}"/>
                </a:ext>
              </a:extLst>
            </xdr:cNvPr>
            <xdr:cNvGrpSpPr>
              <a:grpSpLocks/>
            </xdr:cNvGrpSpPr>
          </xdr:nvGrpSpPr>
          <xdr:grpSpPr bwMode="auto">
            <a:xfrm>
              <a:off x="28575" y="9467850"/>
              <a:ext cx="581025" cy="209550"/>
              <a:chOff x="28575" y="7553325"/>
              <a:chExt cx="581025" cy="209550"/>
            </a:xfrm>
          </xdr:grpSpPr>
          <xdr:sp macro="" textlink="">
            <xdr:nvSpPr>
              <xdr:cNvPr id="42005" name="Check Box 21" hidden="1">
                <a:extLst>
                  <a:ext uri="{63B3BB69-23CF-44E3-9099-C40C66FF867C}">
                    <a14:compatExt spid="_x0000_s42005"/>
                  </a:ext>
                  <a:ext uri="{FF2B5EF4-FFF2-40B4-BE49-F238E27FC236}">
                    <a16:creationId xmlns:a16="http://schemas.microsoft.com/office/drawing/2014/main" id="{00000000-0008-0000-0200-000015A40000}"/>
                  </a:ext>
                </a:extLst>
              </xdr:cNvPr>
              <xdr:cNvSpPr/>
            </xdr:nvSpPr>
            <xdr:spPr bwMode="auto">
              <a:xfrm>
                <a:off x="28575" y="7553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0200-000016A40000}"/>
                  </a:ext>
                </a:extLst>
              </xdr:cNvPr>
              <xdr:cNvSpPr/>
            </xdr:nvSpPr>
            <xdr:spPr bwMode="auto">
              <a:xfrm>
                <a:off x="304800" y="7553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30</xdr:row>
          <xdr:rowOff>28575</xdr:rowOff>
        </xdr:from>
        <xdr:to>
          <xdr:col>2</xdr:col>
          <xdr:colOff>57150</xdr:colOff>
          <xdr:row>30</xdr:row>
          <xdr:rowOff>238125</xdr:rowOff>
        </xdr:to>
        <xdr:grpSp>
          <xdr:nvGrpSpPr>
            <xdr:cNvPr id="68117" name="グループ化 18">
              <a:extLst>
                <a:ext uri="{FF2B5EF4-FFF2-40B4-BE49-F238E27FC236}">
                  <a16:creationId xmlns:a16="http://schemas.microsoft.com/office/drawing/2014/main" id="{1E364CB4-39BA-462B-AACC-7DA9E48DAB23}"/>
                </a:ext>
              </a:extLst>
            </xdr:cNvPr>
            <xdr:cNvGrpSpPr>
              <a:grpSpLocks/>
            </xdr:cNvGrpSpPr>
          </xdr:nvGrpSpPr>
          <xdr:grpSpPr bwMode="auto">
            <a:xfrm>
              <a:off x="28575" y="9744075"/>
              <a:ext cx="581025" cy="209550"/>
              <a:chOff x="28575" y="7829550"/>
              <a:chExt cx="581025" cy="209550"/>
            </a:xfrm>
          </xdr:grpSpPr>
          <xdr:sp macro="" textlink="">
            <xdr:nvSpPr>
              <xdr:cNvPr id="42007" name="Check Box 23" hidden="1">
                <a:extLst>
                  <a:ext uri="{63B3BB69-23CF-44E3-9099-C40C66FF867C}">
                    <a14:compatExt spid="_x0000_s42007"/>
                  </a:ext>
                  <a:ext uri="{FF2B5EF4-FFF2-40B4-BE49-F238E27FC236}">
                    <a16:creationId xmlns:a16="http://schemas.microsoft.com/office/drawing/2014/main" id="{00000000-0008-0000-0200-000017A40000}"/>
                  </a:ext>
                </a:extLst>
              </xdr:cNvPr>
              <xdr:cNvSpPr/>
            </xdr:nvSpPr>
            <xdr:spPr bwMode="auto">
              <a:xfrm>
                <a:off x="28575" y="7829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0200-000018A40000}"/>
                  </a:ext>
                </a:extLst>
              </xdr:cNvPr>
              <xdr:cNvSpPr/>
            </xdr:nvSpPr>
            <xdr:spPr bwMode="auto">
              <a:xfrm>
                <a:off x="304800" y="7829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31</xdr:row>
          <xdr:rowOff>28575</xdr:rowOff>
        </xdr:from>
        <xdr:to>
          <xdr:col>2</xdr:col>
          <xdr:colOff>57150</xdr:colOff>
          <xdr:row>31</xdr:row>
          <xdr:rowOff>238125</xdr:rowOff>
        </xdr:to>
        <xdr:grpSp>
          <xdr:nvGrpSpPr>
            <xdr:cNvPr id="68118" name="グループ化 19">
              <a:extLst>
                <a:ext uri="{FF2B5EF4-FFF2-40B4-BE49-F238E27FC236}">
                  <a16:creationId xmlns:a16="http://schemas.microsoft.com/office/drawing/2014/main" id="{FD8E8FD2-7198-3C75-6EC2-C8B7876DA187}"/>
                </a:ext>
              </a:extLst>
            </xdr:cNvPr>
            <xdr:cNvGrpSpPr>
              <a:grpSpLocks/>
            </xdr:cNvGrpSpPr>
          </xdr:nvGrpSpPr>
          <xdr:grpSpPr bwMode="auto">
            <a:xfrm>
              <a:off x="28575" y="10020300"/>
              <a:ext cx="581025" cy="209550"/>
              <a:chOff x="28575" y="8105775"/>
              <a:chExt cx="581025" cy="209550"/>
            </a:xfrm>
          </xdr:grpSpPr>
          <xdr:sp macro="" textlink="">
            <xdr:nvSpPr>
              <xdr:cNvPr id="42009" name="Check Box 25" hidden="1">
                <a:extLst>
                  <a:ext uri="{63B3BB69-23CF-44E3-9099-C40C66FF867C}">
                    <a14:compatExt spid="_x0000_s42009"/>
                  </a:ext>
                  <a:ext uri="{FF2B5EF4-FFF2-40B4-BE49-F238E27FC236}">
                    <a16:creationId xmlns:a16="http://schemas.microsoft.com/office/drawing/2014/main" id="{00000000-0008-0000-0200-000019A40000}"/>
                  </a:ext>
                </a:extLst>
              </xdr:cNvPr>
              <xdr:cNvSpPr/>
            </xdr:nvSpPr>
            <xdr:spPr bwMode="auto">
              <a:xfrm>
                <a:off x="28575" y="81057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0" name="Check Box 26" hidden="1">
                <a:extLst>
                  <a:ext uri="{63B3BB69-23CF-44E3-9099-C40C66FF867C}">
                    <a14:compatExt spid="_x0000_s42010"/>
                  </a:ext>
                  <a:ext uri="{FF2B5EF4-FFF2-40B4-BE49-F238E27FC236}">
                    <a16:creationId xmlns:a16="http://schemas.microsoft.com/office/drawing/2014/main" id="{00000000-0008-0000-0200-00001AA40000}"/>
                  </a:ext>
                </a:extLst>
              </xdr:cNvPr>
              <xdr:cNvSpPr/>
            </xdr:nvSpPr>
            <xdr:spPr bwMode="auto">
              <a:xfrm>
                <a:off x="304800" y="81057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32</xdr:row>
          <xdr:rowOff>28575</xdr:rowOff>
        </xdr:from>
        <xdr:to>
          <xdr:col>2</xdr:col>
          <xdr:colOff>57150</xdr:colOff>
          <xdr:row>32</xdr:row>
          <xdr:rowOff>238125</xdr:rowOff>
        </xdr:to>
        <xdr:grpSp>
          <xdr:nvGrpSpPr>
            <xdr:cNvPr id="68119" name="グループ化 20">
              <a:extLst>
                <a:ext uri="{FF2B5EF4-FFF2-40B4-BE49-F238E27FC236}">
                  <a16:creationId xmlns:a16="http://schemas.microsoft.com/office/drawing/2014/main" id="{0E7E5AE9-96B6-0683-4697-9F34987C02E8}"/>
                </a:ext>
              </a:extLst>
            </xdr:cNvPr>
            <xdr:cNvGrpSpPr>
              <a:grpSpLocks/>
            </xdr:cNvGrpSpPr>
          </xdr:nvGrpSpPr>
          <xdr:grpSpPr bwMode="auto">
            <a:xfrm>
              <a:off x="28575" y="10296525"/>
              <a:ext cx="581025" cy="209550"/>
              <a:chOff x="28575" y="8382000"/>
              <a:chExt cx="581025" cy="209550"/>
            </a:xfrm>
          </xdr:grpSpPr>
          <xdr:sp macro="" textlink="">
            <xdr:nvSpPr>
              <xdr:cNvPr id="42011" name="Check Box 27" hidden="1">
                <a:extLst>
                  <a:ext uri="{63B3BB69-23CF-44E3-9099-C40C66FF867C}">
                    <a14:compatExt spid="_x0000_s42011"/>
                  </a:ext>
                  <a:ext uri="{FF2B5EF4-FFF2-40B4-BE49-F238E27FC236}">
                    <a16:creationId xmlns:a16="http://schemas.microsoft.com/office/drawing/2014/main" id="{00000000-0008-0000-0200-00001BA40000}"/>
                  </a:ext>
                </a:extLst>
              </xdr:cNvPr>
              <xdr:cNvSpPr/>
            </xdr:nvSpPr>
            <xdr:spPr bwMode="auto">
              <a:xfrm>
                <a:off x="28575" y="83820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2" name="Check Box 28" hidden="1">
                <a:extLst>
                  <a:ext uri="{63B3BB69-23CF-44E3-9099-C40C66FF867C}">
                    <a14:compatExt spid="_x0000_s42012"/>
                  </a:ext>
                  <a:ext uri="{FF2B5EF4-FFF2-40B4-BE49-F238E27FC236}">
                    <a16:creationId xmlns:a16="http://schemas.microsoft.com/office/drawing/2014/main" id="{00000000-0008-0000-0200-00001CA40000}"/>
                  </a:ext>
                </a:extLst>
              </xdr:cNvPr>
              <xdr:cNvSpPr/>
            </xdr:nvSpPr>
            <xdr:spPr bwMode="auto">
              <a:xfrm>
                <a:off x="304800" y="83820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33</xdr:row>
          <xdr:rowOff>28575</xdr:rowOff>
        </xdr:from>
        <xdr:to>
          <xdr:col>2</xdr:col>
          <xdr:colOff>57150</xdr:colOff>
          <xdr:row>33</xdr:row>
          <xdr:rowOff>238125</xdr:rowOff>
        </xdr:to>
        <xdr:grpSp>
          <xdr:nvGrpSpPr>
            <xdr:cNvPr id="68120" name="グループ化 21">
              <a:extLst>
                <a:ext uri="{FF2B5EF4-FFF2-40B4-BE49-F238E27FC236}">
                  <a16:creationId xmlns:a16="http://schemas.microsoft.com/office/drawing/2014/main" id="{EFD2FACC-652D-D392-124F-FD9B56373BB8}"/>
                </a:ext>
              </a:extLst>
            </xdr:cNvPr>
            <xdr:cNvGrpSpPr>
              <a:grpSpLocks/>
            </xdr:cNvGrpSpPr>
          </xdr:nvGrpSpPr>
          <xdr:grpSpPr bwMode="auto">
            <a:xfrm>
              <a:off x="28575" y="10572750"/>
              <a:ext cx="581025" cy="209550"/>
              <a:chOff x="28575" y="8658225"/>
              <a:chExt cx="581025" cy="209550"/>
            </a:xfrm>
          </xdr:grpSpPr>
          <xdr:sp macro="" textlink="">
            <xdr:nvSpPr>
              <xdr:cNvPr id="42013" name="Check Box 29" hidden="1">
                <a:extLst>
                  <a:ext uri="{63B3BB69-23CF-44E3-9099-C40C66FF867C}">
                    <a14:compatExt spid="_x0000_s42013"/>
                  </a:ext>
                  <a:ext uri="{FF2B5EF4-FFF2-40B4-BE49-F238E27FC236}">
                    <a16:creationId xmlns:a16="http://schemas.microsoft.com/office/drawing/2014/main" id="{00000000-0008-0000-0200-00001DA40000}"/>
                  </a:ext>
                </a:extLst>
              </xdr:cNvPr>
              <xdr:cNvSpPr/>
            </xdr:nvSpPr>
            <xdr:spPr bwMode="auto">
              <a:xfrm>
                <a:off x="28575" y="8658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4" name="Check Box 30" hidden="1">
                <a:extLst>
                  <a:ext uri="{63B3BB69-23CF-44E3-9099-C40C66FF867C}">
                    <a14:compatExt spid="_x0000_s42014"/>
                  </a:ext>
                  <a:ext uri="{FF2B5EF4-FFF2-40B4-BE49-F238E27FC236}">
                    <a16:creationId xmlns:a16="http://schemas.microsoft.com/office/drawing/2014/main" id="{00000000-0008-0000-0200-00001EA40000}"/>
                  </a:ext>
                </a:extLst>
              </xdr:cNvPr>
              <xdr:cNvSpPr/>
            </xdr:nvSpPr>
            <xdr:spPr bwMode="auto">
              <a:xfrm>
                <a:off x="304800" y="8658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34</xdr:row>
          <xdr:rowOff>28575</xdr:rowOff>
        </xdr:from>
        <xdr:to>
          <xdr:col>2</xdr:col>
          <xdr:colOff>57150</xdr:colOff>
          <xdr:row>34</xdr:row>
          <xdr:rowOff>238125</xdr:rowOff>
        </xdr:to>
        <xdr:grpSp>
          <xdr:nvGrpSpPr>
            <xdr:cNvPr id="68121" name="グループ化 22">
              <a:extLst>
                <a:ext uri="{FF2B5EF4-FFF2-40B4-BE49-F238E27FC236}">
                  <a16:creationId xmlns:a16="http://schemas.microsoft.com/office/drawing/2014/main" id="{A39A4973-65AA-2DD4-CA3B-83C61BC0C415}"/>
                </a:ext>
              </a:extLst>
            </xdr:cNvPr>
            <xdr:cNvGrpSpPr>
              <a:grpSpLocks/>
            </xdr:cNvGrpSpPr>
          </xdr:nvGrpSpPr>
          <xdr:grpSpPr bwMode="auto">
            <a:xfrm>
              <a:off x="28575" y="10848975"/>
              <a:ext cx="581025" cy="209550"/>
              <a:chOff x="28575" y="8934450"/>
              <a:chExt cx="581025" cy="209550"/>
            </a:xfrm>
          </xdr:grpSpPr>
          <xdr:sp macro="" textlink="">
            <xdr:nvSpPr>
              <xdr:cNvPr id="42015" name="Check Box 31" hidden="1">
                <a:extLst>
                  <a:ext uri="{63B3BB69-23CF-44E3-9099-C40C66FF867C}">
                    <a14:compatExt spid="_x0000_s42015"/>
                  </a:ext>
                  <a:ext uri="{FF2B5EF4-FFF2-40B4-BE49-F238E27FC236}">
                    <a16:creationId xmlns:a16="http://schemas.microsoft.com/office/drawing/2014/main" id="{00000000-0008-0000-0200-00001FA40000}"/>
                  </a:ext>
                </a:extLst>
              </xdr:cNvPr>
              <xdr:cNvSpPr/>
            </xdr:nvSpPr>
            <xdr:spPr bwMode="auto">
              <a:xfrm>
                <a:off x="28575" y="8934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6" name="Check Box 32" hidden="1">
                <a:extLst>
                  <a:ext uri="{63B3BB69-23CF-44E3-9099-C40C66FF867C}">
                    <a14:compatExt spid="_x0000_s42016"/>
                  </a:ext>
                  <a:ext uri="{FF2B5EF4-FFF2-40B4-BE49-F238E27FC236}">
                    <a16:creationId xmlns:a16="http://schemas.microsoft.com/office/drawing/2014/main" id="{00000000-0008-0000-0200-000020A40000}"/>
                  </a:ext>
                </a:extLst>
              </xdr:cNvPr>
              <xdr:cNvSpPr/>
            </xdr:nvSpPr>
            <xdr:spPr bwMode="auto">
              <a:xfrm>
                <a:off x="304800" y="8934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12</xdr:row>
          <xdr:rowOff>114300</xdr:rowOff>
        </xdr:from>
        <xdr:to>
          <xdr:col>2</xdr:col>
          <xdr:colOff>57150</xdr:colOff>
          <xdr:row>12</xdr:row>
          <xdr:rowOff>323850</xdr:rowOff>
        </xdr:to>
        <xdr:grpSp>
          <xdr:nvGrpSpPr>
            <xdr:cNvPr id="68122" name="グループ化 4">
              <a:extLst>
                <a:ext uri="{FF2B5EF4-FFF2-40B4-BE49-F238E27FC236}">
                  <a16:creationId xmlns:a16="http://schemas.microsoft.com/office/drawing/2014/main" id="{4BC373A7-9B93-93F1-4F40-EA27A1E650A3}"/>
                </a:ext>
              </a:extLst>
            </xdr:cNvPr>
            <xdr:cNvGrpSpPr>
              <a:grpSpLocks/>
            </xdr:cNvGrpSpPr>
          </xdr:nvGrpSpPr>
          <xdr:grpSpPr bwMode="auto">
            <a:xfrm>
              <a:off x="28575" y="3895725"/>
              <a:ext cx="581025" cy="209550"/>
              <a:chOff x="28575" y="1933575"/>
              <a:chExt cx="581025" cy="209550"/>
            </a:xfrm>
          </xdr:grpSpPr>
          <xdr:sp macro="" textlink="">
            <xdr:nvSpPr>
              <xdr:cNvPr id="42017" name="Check Box 33" hidden="1">
                <a:extLst>
                  <a:ext uri="{63B3BB69-23CF-44E3-9099-C40C66FF867C}">
                    <a14:compatExt spid="_x0000_s42017"/>
                  </a:ext>
                  <a:ext uri="{FF2B5EF4-FFF2-40B4-BE49-F238E27FC236}">
                    <a16:creationId xmlns:a16="http://schemas.microsoft.com/office/drawing/2014/main" id="{00000000-0008-0000-0200-000021A40000}"/>
                  </a:ext>
                </a:extLst>
              </xdr:cNvPr>
              <xdr:cNvSpPr/>
            </xdr:nvSpPr>
            <xdr:spPr bwMode="auto">
              <a:xfrm>
                <a:off x="28575" y="19335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18" name="Check Box 34" hidden="1">
                <a:extLst>
                  <a:ext uri="{63B3BB69-23CF-44E3-9099-C40C66FF867C}">
                    <a14:compatExt spid="_x0000_s42018"/>
                  </a:ext>
                  <a:ext uri="{FF2B5EF4-FFF2-40B4-BE49-F238E27FC236}">
                    <a16:creationId xmlns:a16="http://schemas.microsoft.com/office/drawing/2014/main" id="{00000000-0008-0000-0200-000022A40000}"/>
                  </a:ext>
                </a:extLst>
              </xdr:cNvPr>
              <xdr:cNvSpPr/>
            </xdr:nvSpPr>
            <xdr:spPr bwMode="auto">
              <a:xfrm>
                <a:off x="304800" y="19335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14</xdr:row>
          <xdr:rowOff>114300</xdr:rowOff>
        </xdr:from>
        <xdr:to>
          <xdr:col>2</xdr:col>
          <xdr:colOff>57150</xdr:colOff>
          <xdr:row>14</xdr:row>
          <xdr:rowOff>323850</xdr:rowOff>
        </xdr:to>
        <xdr:grpSp>
          <xdr:nvGrpSpPr>
            <xdr:cNvPr id="68123" name="グループ化 6">
              <a:extLst>
                <a:ext uri="{FF2B5EF4-FFF2-40B4-BE49-F238E27FC236}">
                  <a16:creationId xmlns:a16="http://schemas.microsoft.com/office/drawing/2014/main" id="{B4488C10-A9B9-3F3F-9016-B0DDE39DE6D2}"/>
                </a:ext>
              </a:extLst>
            </xdr:cNvPr>
            <xdr:cNvGrpSpPr>
              <a:grpSpLocks/>
            </xdr:cNvGrpSpPr>
          </xdr:nvGrpSpPr>
          <xdr:grpSpPr bwMode="auto">
            <a:xfrm>
              <a:off x="28575" y="4591050"/>
              <a:ext cx="581025" cy="209550"/>
              <a:chOff x="28575" y="2628900"/>
              <a:chExt cx="581025" cy="209550"/>
            </a:xfrm>
          </xdr:grpSpPr>
          <xdr:sp macro="" textlink="">
            <xdr:nvSpPr>
              <xdr:cNvPr id="42019" name="Check Box 35" hidden="1">
                <a:extLst>
                  <a:ext uri="{63B3BB69-23CF-44E3-9099-C40C66FF867C}">
                    <a14:compatExt spid="_x0000_s42019"/>
                  </a:ext>
                  <a:ext uri="{FF2B5EF4-FFF2-40B4-BE49-F238E27FC236}">
                    <a16:creationId xmlns:a16="http://schemas.microsoft.com/office/drawing/2014/main" id="{00000000-0008-0000-0200-000023A40000}"/>
                  </a:ext>
                </a:extLst>
              </xdr:cNvPr>
              <xdr:cNvSpPr/>
            </xdr:nvSpPr>
            <xdr:spPr bwMode="auto">
              <a:xfrm>
                <a:off x="28575" y="26289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0" name="Check Box 36" hidden="1">
                <a:extLst>
                  <a:ext uri="{63B3BB69-23CF-44E3-9099-C40C66FF867C}">
                    <a14:compatExt spid="_x0000_s42020"/>
                  </a:ext>
                  <a:ext uri="{FF2B5EF4-FFF2-40B4-BE49-F238E27FC236}">
                    <a16:creationId xmlns:a16="http://schemas.microsoft.com/office/drawing/2014/main" id="{00000000-0008-0000-0200-000024A40000}"/>
                  </a:ext>
                </a:extLst>
              </xdr:cNvPr>
              <xdr:cNvSpPr/>
            </xdr:nvSpPr>
            <xdr:spPr bwMode="auto">
              <a:xfrm>
                <a:off x="304800" y="262890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15</xdr:row>
          <xdr:rowOff>104775</xdr:rowOff>
        </xdr:from>
        <xdr:to>
          <xdr:col>2</xdr:col>
          <xdr:colOff>57150</xdr:colOff>
          <xdr:row>15</xdr:row>
          <xdr:rowOff>314325</xdr:rowOff>
        </xdr:to>
        <xdr:grpSp>
          <xdr:nvGrpSpPr>
            <xdr:cNvPr id="68124" name="グループ化 7">
              <a:extLst>
                <a:ext uri="{FF2B5EF4-FFF2-40B4-BE49-F238E27FC236}">
                  <a16:creationId xmlns:a16="http://schemas.microsoft.com/office/drawing/2014/main" id="{F1B1DACE-9FED-E1EE-3866-5920C6F277F1}"/>
                </a:ext>
              </a:extLst>
            </xdr:cNvPr>
            <xdr:cNvGrpSpPr>
              <a:grpSpLocks/>
            </xdr:cNvGrpSpPr>
          </xdr:nvGrpSpPr>
          <xdr:grpSpPr bwMode="auto">
            <a:xfrm>
              <a:off x="28575" y="5000625"/>
              <a:ext cx="581025" cy="209550"/>
              <a:chOff x="28575" y="3038475"/>
              <a:chExt cx="581025" cy="209550"/>
            </a:xfrm>
          </xdr:grpSpPr>
          <xdr:sp macro="" textlink="">
            <xdr:nvSpPr>
              <xdr:cNvPr id="42021" name="Check Box 37" hidden="1">
                <a:extLst>
                  <a:ext uri="{63B3BB69-23CF-44E3-9099-C40C66FF867C}">
                    <a14:compatExt spid="_x0000_s42021"/>
                  </a:ext>
                  <a:ext uri="{FF2B5EF4-FFF2-40B4-BE49-F238E27FC236}">
                    <a16:creationId xmlns:a16="http://schemas.microsoft.com/office/drawing/2014/main" id="{00000000-0008-0000-0200-000025A40000}"/>
                  </a:ext>
                </a:extLst>
              </xdr:cNvPr>
              <xdr:cNvSpPr/>
            </xdr:nvSpPr>
            <xdr:spPr bwMode="auto">
              <a:xfrm>
                <a:off x="28575" y="30384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2" name="Check Box 38" hidden="1">
                <a:extLst>
                  <a:ext uri="{63B3BB69-23CF-44E3-9099-C40C66FF867C}">
                    <a14:compatExt spid="_x0000_s42022"/>
                  </a:ext>
                  <a:ext uri="{FF2B5EF4-FFF2-40B4-BE49-F238E27FC236}">
                    <a16:creationId xmlns:a16="http://schemas.microsoft.com/office/drawing/2014/main" id="{00000000-0008-0000-0200-000026A40000}"/>
                  </a:ext>
                </a:extLst>
              </xdr:cNvPr>
              <xdr:cNvSpPr/>
            </xdr:nvSpPr>
            <xdr:spPr bwMode="auto">
              <a:xfrm>
                <a:off x="304800" y="30384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6</xdr:row>
          <xdr:rowOff>38100</xdr:rowOff>
        </xdr:from>
        <xdr:to>
          <xdr:col>2</xdr:col>
          <xdr:colOff>57150</xdr:colOff>
          <xdr:row>6</xdr:row>
          <xdr:rowOff>247650</xdr:rowOff>
        </xdr:to>
        <xdr:grpSp>
          <xdr:nvGrpSpPr>
            <xdr:cNvPr id="68125" name="グループ化 1">
              <a:extLst>
                <a:ext uri="{FF2B5EF4-FFF2-40B4-BE49-F238E27FC236}">
                  <a16:creationId xmlns:a16="http://schemas.microsoft.com/office/drawing/2014/main" id="{C3DD2323-2EF0-F46F-466A-AD4D6A979670}"/>
                </a:ext>
              </a:extLst>
            </xdr:cNvPr>
            <xdr:cNvGrpSpPr>
              <a:grpSpLocks/>
            </xdr:cNvGrpSpPr>
          </xdr:nvGrpSpPr>
          <xdr:grpSpPr bwMode="auto">
            <a:xfrm>
              <a:off x="28575" y="1933575"/>
              <a:ext cx="581025" cy="209550"/>
              <a:chOff x="28575" y="314325"/>
              <a:chExt cx="581025" cy="209550"/>
            </a:xfrm>
          </xdr:grpSpPr>
          <xdr:sp macro="" textlink="">
            <xdr:nvSpPr>
              <xdr:cNvPr id="42023" name="Check Box 39" hidden="1">
                <a:extLst>
                  <a:ext uri="{63B3BB69-23CF-44E3-9099-C40C66FF867C}">
                    <a14:compatExt spid="_x0000_s42023"/>
                  </a:ext>
                  <a:ext uri="{FF2B5EF4-FFF2-40B4-BE49-F238E27FC236}">
                    <a16:creationId xmlns:a16="http://schemas.microsoft.com/office/drawing/2014/main" id="{00000000-0008-0000-0200-000027A40000}"/>
                  </a:ext>
                </a:extLst>
              </xdr:cNvPr>
              <xdr:cNvSpPr/>
            </xdr:nvSpPr>
            <xdr:spPr bwMode="auto">
              <a:xfrm>
                <a:off x="28575" y="314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4" name="Check Box 40" hidden="1">
                <a:extLst>
                  <a:ext uri="{63B3BB69-23CF-44E3-9099-C40C66FF867C}">
                    <a14:compatExt spid="_x0000_s42024"/>
                  </a:ext>
                  <a:ext uri="{FF2B5EF4-FFF2-40B4-BE49-F238E27FC236}">
                    <a16:creationId xmlns:a16="http://schemas.microsoft.com/office/drawing/2014/main" id="{00000000-0008-0000-0200-000028A40000}"/>
                  </a:ext>
                </a:extLst>
              </xdr:cNvPr>
              <xdr:cNvSpPr/>
            </xdr:nvSpPr>
            <xdr:spPr bwMode="auto">
              <a:xfrm>
                <a:off x="304800" y="3143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7</xdr:row>
          <xdr:rowOff>38100</xdr:rowOff>
        </xdr:from>
        <xdr:to>
          <xdr:col>2</xdr:col>
          <xdr:colOff>57150</xdr:colOff>
          <xdr:row>7</xdr:row>
          <xdr:rowOff>247650</xdr:rowOff>
        </xdr:to>
        <xdr:grpSp>
          <xdr:nvGrpSpPr>
            <xdr:cNvPr id="68126" name="グループ化 2">
              <a:extLst>
                <a:ext uri="{FF2B5EF4-FFF2-40B4-BE49-F238E27FC236}">
                  <a16:creationId xmlns:a16="http://schemas.microsoft.com/office/drawing/2014/main" id="{BA156638-A2F3-D667-95A3-DC821579ADC6}"/>
                </a:ext>
              </a:extLst>
            </xdr:cNvPr>
            <xdr:cNvGrpSpPr>
              <a:grpSpLocks/>
            </xdr:cNvGrpSpPr>
          </xdr:nvGrpSpPr>
          <xdr:grpSpPr bwMode="auto">
            <a:xfrm>
              <a:off x="28575" y="2209800"/>
              <a:ext cx="581025" cy="209550"/>
              <a:chOff x="28575" y="590550"/>
              <a:chExt cx="581025" cy="209550"/>
            </a:xfrm>
          </xdr:grpSpPr>
          <xdr:sp macro="" textlink="">
            <xdr:nvSpPr>
              <xdr:cNvPr id="42025" name="Check Box 41" hidden="1">
                <a:extLst>
                  <a:ext uri="{63B3BB69-23CF-44E3-9099-C40C66FF867C}">
                    <a14:compatExt spid="_x0000_s42025"/>
                  </a:ext>
                  <a:ext uri="{FF2B5EF4-FFF2-40B4-BE49-F238E27FC236}">
                    <a16:creationId xmlns:a16="http://schemas.microsoft.com/office/drawing/2014/main" id="{00000000-0008-0000-0200-000029A40000}"/>
                  </a:ext>
                </a:extLst>
              </xdr:cNvPr>
              <xdr:cNvSpPr/>
            </xdr:nvSpPr>
            <xdr:spPr bwMode="auto">
              <a:xfrm>
                <a:off x="28575" y="590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6" name="Check Box 42" hidden="1">
                <a:extLst>
                  <a:ext uri="{63B3BB69-23CF-44E3-9099-C40C66FF867C}">
                    <a14:compatExt spid="_x0000_s42026"/>
                  </a:ext>
                  <a:ext uri="{FF2B5EF4-FFF2-40B4-BE49-F238E27FC236}">
                    <a16:creationId xmlns:a16="http://schemas.microsoft.com/office/drawing/2014/main" id="{00000000-0008-0000-0200-00002AA40000}"/>
                  </a:ext>
                </a:extLst>
              </xdr:cNvPr>
              <xdr:cNvSpPr/>
            </xdr:nvSpPr>
            <xdr:spPr bwMode="auto">
              <a:xfrm>
                <a:off x="304800" y="5905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8</xdr:row>
          <xdr:rowOff>114300</xdr:rowOff>
        </xdr:from>
        <xdr:to>
          <xdr:col>2</xdr:col>
          <xdr:colOff>57150</xdr:colOff>
          <xdr:row>8</xdr:row>
          <xdr:rowOff>323850</xdr:rowOff>
        </xdr:to>
        <xdr:grpSp>
          <xdr:nvGrpSpPr>
            <xdr:cNvPr id="68127" name="グループ化 3">
              <a:extLst>
                <a:ext uri="{FF2B5EF4-FFF2-40B4-BE49-F238E27FC236}">
                  <a16:creationId xmlns:a16="http://schemas.microsoft.com/office/drawing/2014/main" id="{8B586618-8FAB-7687-405A-D0556D83AD1E}"/>
                </a:ext>
              </a:extLst>
            </xdr:cNvPr>
            <xdr:cNvGrpSpPr>
              <a:grpSpLocks/>
            </xdr:cNvGrpSpPr>
          </xdr:nvGrpSpPr>
          <xdr:grpSpPr bwMode="auto">
            <a:xfrm>
              <a:off x="28575" y="2562225"/>
              <a:ext cx="581025" cy="209550"/>
              <a:chOff x="28575" y="933450"/>
              <a:chExt cx="581025" cy="209550"/>
            </a:xfrm>
          </xdr:grpSpPr>
          <xdr:sp macro="" textlink="">
            <xdr:nvSpPr>
              <xdr:cNvPr id="42027" name="Check Box 43" hidden="1">
                <a:extLst>
                  <a:ext uri="{63B3BB69-23CF-44E3-9099-C40C66FF867C}">
                    <a14:compatExt spid="_x0000_s42027"/>
                  </a:ext>
                  <a:ext uri="{FF2B5EF4-FFF2-40B4-BE49-F238E27FC236}">
                    <a16:creationId xmlns:a16="http://schemas.microsoft.com/office/drawing/2014/main" id="{00000000-0008-0000-0200-00002BA40000}"/>
                  </a:ext>
                </a:extLst>
              </xdr:cNvPr>
              <xdr:cNvSpPr/>
            </xdr:nvSpPr>
            <xdr:spPr bwMode="auto">
              <a:xfrm>
                <a:off x="28575" y="933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28" name="Check Box 44" hidden="1">
                <a:extLst>
                  <a:ext uri="{63B3BB69-23CF-44E3-9099-C40C66FF867C}">
                    <a14:compatExt spid="_x0000_s42028"/>
                  </a:ext>
                  <a:ext uri="{FF2B5EF4-FFF2-40B4-BE49-F238E27FC236}">
                    <a16:creationId xmlns:a16="http://schemas.microsoft.com/office/drawing/2014/main" id="{00000000-0008-0000-0200-00002CA40000}"/>
                  </a:ext>
                </a:extLst>
              </xdr:cNvPr>
              <xdr:cNvSpPr/>
            </xdr:nvSpPr>
            <xdr:spPr bwMode="auto">
              <a:xfrm>
                <a:off x="304800" y="9334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xdr:row>
          <xdr:rowOff>66675</xdr:rowOff>
        </xdr:from>
        <xdr:to>
          <xdr:col>2</xdr:col>
          <xdr:colOff>57150</xdr:colOff>
          <xdr:row>3</xdr:row>
          <xdr:rowOff>381000</xdr:rowOff>
        </xdr:to>
        <xdr:grpSp>
          <xdr:nvGrpSpPr>
            <xdr:cNvPr id="68128" name="グループ化 17">
              <a:extLst>
                <a:ext uri="{FF2B5EF4-FFF2-40B4-BE49-F238E27FC236}">
                  <a16:creationId xmlns:a16="http://schemas.microsoft.com/office/drawing/2014/main" id="{0146B942-A8B2-316E-3594-9CD2F3134D1C}"/>
                </a:ext>
              </a:extLst>
            </xdr:cNvPr>
            <xdr:cNvGrpSpPr>
              <a:grpSpLocks/>
            </xdr:cNvGrpSpPr>
          </xdr:nvGrpSpPr>
          <xdr:grpSpPr bwMode="auto">
            <a:xfrm>
              <a:off x="28575" y="962025"/>
              <a:ext cx="581025" cy="314325"/>
              <a:chOff x="28575" y="9420225"/>
              <a:chExt cx="581025" cy="209550"/>
            </a:xfrm>
          </xdr:grpSpPr>
          <xdr:sp macro="" textlink="">
            <xdr:nvSpPr>
              <xdr:cNvPr id="42029" name="Check Box 45" hidden="1">
                <a:extLst>
                  <a:ext uri="{63B3BB69-23CF-44E3-9099-C40C66FF867C}">
                    <a14:compatExt spid="_x0000_s42029"/>
                  </a:ext>
                  <a:ext uri="{FF2B5EF4-FFF2-40B4-BE49-F238E27FC236}">
                    <a16:creationId xmlns:a16="http://schemas.microsoft.com/office/drawing/2014/main" id="{00000000-0008-0000-0200-00002DA40000}"/>
                  </a:ext>
                </a:extLst>
              </xdr:cNvPr>
              <xdr:cNvSpPr/>
            </xdr:nvSpPr>
            <xdr:spPr bwMode="auto">
              <a:xfrm>
                <a:off x="28575" y="9420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30" name="Check Box 46" hidden="1">
                <a:extLst>
                  <a:ext uri="{63B3BB69-23CF-44E3-9099-C40C66FF867C}">
                    <a14:compatExt spid="_x0000_s42030"/>
                  </a:ext>
                  <a:ext uri="{FF2B5EF4-FFF2-40B4-BE49-F238E27FC236}">
                    <a16:creationId xmlns:a16="http://schemas.microsoft.com/office/drawing/2014/main" id="{00000000-0008-0000-0200-00002EA40000}"/>
                  </a:ext>
                </a:extLst>
              </xdr:cNvPr>
              <xdr:cNvSpPr/>
            </xdr:nvSpPr>
            <xdr:spPr bwMode="auto">
              <a:xfrm>
                <a:off x="304800" y="9420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4</xdr:row>
          <xdr:rowOff>28575</xdr:rowOff>
        </xdr:from>
        <xdr:to>
          <xdr:col>2</xdr:col>
          <xdr:colOff>57150</xdr:colOff>
          <xdr:row>4</xdr:row>
          <xdr:rowOff>266700</xdr:rowOff>
        </xdr:to>
        <xdr:grpSp>
          <xdr:nvGrpSpPr>
            <xdr:cNvPr id="68129" name="グループ化 18">
              <a:extLst>
                <a:ext uri="{FF2B5EF4-FFF2-40B4-BE49-F238E27FC236}">
                  <a16:creationId xmlns:a16="http://schemas.microsoft.com/office/drawing/2014/main" id="{D9EB5B96-517B-25C8-48C3-27C421AC0864}"/>
                </a:ext>
              </a:extLst>
            </xdr:cNvPr>
            <xdr:cNvGrpSpPr>
              <a:grpSpLocks/>
            </xdr:cNvGrpSpPr>
          </xdr:nvGrpSpPr>
          <xdr:grpSpPr bwMode="auto">
            <a:xfrm>
              <a:off x="28575" y="1343025"/>
              <a:ext cx="581025" cy="238125"/>
              <a:chOff x="28575" y="9772650"/>
              <a:chExt cx="581025" cy="209550"/>
            </a:xfrm>
          </xdr:grpSpPr>
          <xdr:sp macro="" textlink="">
            <xdr:nvSpPr>
              <xdr:cNvPr id="42031" name="Check Box 47" hidden="1">
                <a:extLst>
                  <a:ext uri="{63B3BB69-23CF-44E3-9099-C40C66FF867C}">
                    <a14:compatExt spid="_x0000_s42031"/>
                  </a:ext>
                  <a:ext uri="{FF2B5EF4-FFF2-40B4-BE49-F238E27FC236}">
                    <a16:creationId xmlns:a16="http://schemas.microsoft.com/office/drawing/2014/main" id="{00000000-0008-0000-0200-00002FA40000}"/>
                  </a:ext>
                </a:extLst>
              </xdr:cNvPr>
              <xdr:cNvSpPr/>
            </xdr:nvSpPr>
            <xdr:spPr bwMode="auto">
              <a:xfrm>
                <a:off x="28575" y="97726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32" name="Check Box 48" hidden="1">
                <a:extLst>
                  <a:ext uri="{63B3BB69-23CF-44E3-9099-C40C66FF867C}">
                    <a14:compatExt spid="_x0000_s42032"/>
                  </a:ext>
                  <a:ext uri="{FF2B5EF4-FFF2-40B4-BE49-F238E27FC236}">
                    <a16:creationId xmlns:a16="http://schemas.microsoft.com/office/drawing/2014/main" id="{00000000-0008-0000-0200-000030A40000}"/>
                  </a:ext>
                </a:extLst>
              </xdr:cNvPr>
              <xdr:cNvSpPr/>
            </xdr:nvSpPr>
            <xdr:spPr bwMode="auto">
              <a:xfrm>
                <a:off x="304800" y="9772650"/>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19</xdr:row>
          <xdr:rowOff>9525</xdr:rowOff>
        </xdr:from>
        <xdr:to>
          <xdr:col>3</xdr:col>
          <xdr:colOff>66675</xdr:colOff>
          <xdr:row>26</xdr:row>
          <xdr:rowOff>19050</xdr:rowOff>
        </xdr:to>
        <xdr:grpSp>
          <xdr:nvGrpSpPr>
            <xdr:cNvPr id="68130" name="グループ化 1">
              <a:extLst>
                <a:ext uri="{FF2B5EF4-FFF2-40B4-BE49-F238E27FC236}">
                  <a16:creationId xmlns:a16="http://schemas.microsoft.com/office/drawing/2014/main" id="{D3F46E50-E4DA-ED86-480E-755A71C97F65}"/>
                </a:ext>
              </a:extLst>
            </xdr:cNvPr>
            <xdr:cNvGrpSpPr>
              <a:grpSpLocks/>
            </xdr:cNvGrpSpPr>
          </xdr:nvGrpSpPr>
          <xdr:grpSpPr bwMode="auto">
            <a:xfrm>
              <a:off x="561975" y="6448425"/>
              <a:ext cx="333375" cy="2209800"/>
              <a:chOff x="7486650" y="6296025"/>
              <a:chExt cx="333375" cy="2209800"/>
            </a:xfrm>
          </xdr:grpSpPr>
          <xdr:sp macro="" textlink="">
            <xdr:nvSpPr>
              <xdr:cNvPr id="42369" name="Check Box 385" hidden="1">
                <a:extLst>
                  <a:ext uri="{63B3BB69-23CF-44E3-9099-C40C66FF867C}">
                    <a14:compatExt spid="_x0000_s42369"/>
                  </a:ext>
                  <a:ext uri="{FF2B5EF4-FFF2-40B4-BE49-F238E27FC236}">
                    <a16:creationId xmlns:a16="http://schemas.microsoft.com/office/drawing/2014/main" id="{00000000-0008-0000-0200-000081A50000}"/>
                  </a:ext>
                </a:extLst>
              </xdr:cNvPr>
              <xdr:cNvSpPr/>
            </xdr:nvSpPr>
            <xdr:spPr bwMode="auto">
              <a:xfrm>
                <a:off x="7486650" y="629602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0" name="Check Box 386" hidden="1">
                <a:extLst>
                  <a:ext uri="{63B3BB69-23CF-44E3-9099-C40C66FF867C}">
                    <a14:compatExt spid="_x0000_s42370"/>
                  </a:ext>
                  <a:ext uri="{FF2B5EF4-FFF2-40B4-BE49-F238E27FC236}">
                    <a16:creationId xmlns:a16="http://schemas.microsoft.com/office/drawing/2014/main" id="{00000000-0008-0000-0200-000082A50000}"/>
                  </a:ext>
                </a:extLst>
              </xdr:cNvPr>
              <xdr:cNvSpPr/>
            </xdr:nvSpPr>
            <xdr:spPr bwMode="auto">
              <a:xfrm>
                <a:off x="7486650" y="691515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1" name="Check Box 387" hidden="1">
                <a:extLst>
                  <a:ext uri="{63B3BB69-23CF-44E3-9099-C40C66FF867C}">
                    <a14:compatExt spid="_x0000_s42371"/>
                  </a:ext>
                  <a:ext uri="{FF2B5EF4-FFF2-40B4-BE49-F238E27FC236}">
                    <a16:creationId xmlns:a16="http://schemas.microsoft.com/office/drawing/2014/main" id="{00000000-0008-0000-0200-000083A50000}"/>
                  </a:ext>
                </a:extLst>
              </xdr:cNvPr>
              <xdr:cNvSpPr/>
            </xdr:nvSpPr>
            <xdr:spPr bwMode="auto">
              <a:xfrm>
                <a:off x="7486650" y="655320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2" name="Check Box 388" hidden="1">
                <a:extLst>
                  <a:ext uri="{63B3BB69-23CF-44E3-9099-C40C66FF867C}">
                    <a14:compatExt spid="_x0000_s42372"/>
                  </a:ext>
                  <a:ext uri="{FF2B5EF4-FFF2-40B4-BE49-F238E27FC236}">
                    <a16:creationId xmlns:a16="http://schemas.microsoft.com/office/drawing/2014/main" id="{00000000-0008-0000-0200-000084A50000}"/>
                  </a:ext>
                </a:extLst>
              </xdr:cNvPr>
              <xdr:cNvSpPr/>
            </xdr:nvSpPr>
            <xdr:spPr bwMode="auto">
              <a:xfrm>
                <a:off x="7486650" y="76104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3" name="Check Box 389" hidden="1">
                <a:extLst>
                  <a:ext uri="{63B3BB69-23CF-44E3-9099-C40C66FF867C}">
                    <a14:compatExt spid="_x0000_s42373"/>
                  </a:ext>
                  <a:ext uri="{FF2B5EF4-FFF2-40B4-BE49-F238E27FC236}">
                    <a16:creationId xmlns:a16="http://schemas.microsoft.com/office/drawing/2014/main" id="{00000000-0008-0000-0200-000085A50000}"/>
                  </a:ext>
                </a:extLst>
              </xdr:cNvPr>
              <xdr:cNvSpPr/>
            </xdr:nvSpPr>
            <xdr:spPr bwMode="auto">
              <a:xfrm>
                <a:off x="7486650" y="725805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5" name="Check Box 391" hidden="1">
                <a:extLst>
                  <a:ext uri="{63B3BB69-23CF-44E3-9099-C40C66FF867C}">
                    <a14:compatExt spid="_x0000_s42375"/>
                  </a:ext>
                  <a:ext uri="{FF2B5EF4-FFF2-40B4-BE49-F238E27FC236}">
                    <a16:creationId xmlns:a16="http://schemas.microsoft.com/office/drawing/2014/main" id="{00000000-0008-0000-0200-000087A50000}"/>
                  </a:ext>
                </a:extLst>
              </xdr:cNvPr>
              <xdr:cNvSpPr/>
            </xdr:nvSpPr>
            <xdr:spPr bwMode="auto">
              <a:xfrm>
                <a:off x="7486650" y="82200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6" name="Check Box 392" hidden="1">
                <a:extLst>
                  <a:ext uri="{63B3BB69-23CF-44E3-9099-C40C66FF867C}">
                    <a14:compatExt spid="_x0000_s42376"/>
                  </a:ext>
                  <a:ext uri="{FF2B5EF4-FFF2-40B4-BE49-F238E27FC236}">
                    <a16:creationId xmlns:a16="http://schemas.microsoft.com/office/drawing/2014/main" id="{00000000-0008-0000-0200-000088A50000}"/>
                  </a:ext>
                </a:extLst>
              </xdr:cNvPr>
              <xdr:cNvSpPr/>
            </xdr:nvSpPr>
            <xdr:spPr bwMode="auto">
              <a:xfrm>
                <a:off x="7486650" y="79533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27</xdr:row>
          <xdr:rowOff>0</xdr:rowOff>
        </xdr:from>
        <xdr:to>
          <xdr:col>3</xdr:col>
          <xdr:colOff>76200</xdr:colOff>
          <xdr:row>35</xdr:row>
          <xdr:rowOff>9525</xdr:rowOff>
        </xdr:to>
        <xdr:grpSp>
          <xdr:nvGrpSpPr>
            <xdr:cNvPr id="68131" name="グループ化 2">
              <a:extLst>
                <a:ext uri="{FF2B5EF4-FFF2-40B4-BE49-F238E27FC236}">
                  <a16:creationId xmlns:a16="http://schemas.microsoft.com/office/drawing/2014/main" id="{0305517A-5B74-7735-9D1F-F3C7DCF98C29}"/>
                </a:ext>
              </a:extLst>
            </xdr:cNvPr>
            <xdr:cNvGrpSpPr>
              <a:grpSpLocks/>
            </xdr:cNvGrpSpPr>
          </xdr:nvGrpSpPr>
          <xdr:grpSpPr bwMode="auto">
            <a:xfrm>
              <a:off x="571500" y="8886825"/>
              <a:ext cx="333375" cy="2219325"/>
              <a:chOff x="7486650" y="8734425"/>
              <a:chExt cx="333375" cy="2219325"/>
            </a:xfrm>
          </xdr:grpSpPr>
          <xdr:sp macro="" textlink="">
            <xdr:nvSpPr>
              <xdr:cNvPr id="42374" name="Check Box 390" hidden="1">
                <a:extLst>
                  <a:ext uri="{63B3BB69-23CF-44E3-9099-C40C66FF867C}">
                    <a14:compatExt spid="_x0000_s42374"/>
                  </a:ext>
                  <a:ext uri="{FF2B5EF4-FFF2-40B4-BE49-F238E27FC236}">
                    <a16:creationId xmlns:a16="http://schemas.microsoft.com/office/drawing/2014/main" id="{00000000-0008-0000-0200-000086A50000}"/>
                  </a:ext>
                </a:extLst>
              </xdr:cNvPr>
              <xdr:cNvSpPr/>
            </xdr:nvSpPr>
            <xdr:spPr bwMode="auto">
              <a:xfrm>
                <a:off x="7486650" y="1066800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7" name="Check Box 393" hidden="1">
                <a:extLst>
                  <a:ext uri="{63B3BB69-23CF-44E3-9099-C40C66FF867C}">
                    <a14:compatExt spid="_x0000_s42377"/>
                  </a:ext>
                  <a:ext uri="{FF2B5EF4-FFF2-40B4-BE49-F238E27FC236}">
                    <a16:creationId xmlns:a16="http://schemas.microsoft.com/office/drawing/2014/main" id="{00000000-0008-0000-0200-000089A50000}"/>
                  </a:ext>
                </a:extLst>
              </xdr:cNvPr>
              <xdr:cNvSpPr/>
            </xdr:nvSpPr>
            <xdr:spPr bwMode="auto">
              <a:xfrm>
                <a:off x="7486650" y="873442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8" name="Check Box 394" hidden="1">
                <a:extLst>
                  <a:ext uri="{63B3BB69-23CF-44E3-9099-C40C66FF867C}">
                    <a14:compatExt spid="_x0000_s42378"/>
                  </a:ext>
                  <a:ext uri="{FF2B5EF4-FFF2-40B4-BE49-F238E27FC236}">
                    <a16:creationId xmlns:a16="http://schemas.microsoft.com/office/drawing/2014/main" id="{00000000-0008-0000-0200-00008AA50000}"/>
                  </a:ext>
                </a:extLst>
              </xdr:cNvPr>
              <xdr:cNvSpPr/>
            </xdr:nvSpPr>
            <xdr:spPr bwMode="auto">
              <a:xfrm>
                <a:off x="7486650" y="103917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79" name="Check Box 395" hidden="1">
                <a:extLst>
                  <a:ext uri="{63B3BB69-23CF-44E3-9099-C40C66FF867C}">
                    <a14:compatExt spid="_x0000_s42379"/>
                  </a:ext>
                  <a:ext uri="{FF2B5EF4-FFF2-40B4-BE49-F238E27FC236}">
                    <a16:creationId xmlns:a16="http://schemas.microsoft.com/office/drawing/2014/main" id="{00000000-0008-0000-0200-00008BA50000}"/>
                  </a:ext>
                </a:extLst>
              </xdr:cNvPr>
              <xdr:cNvSpPr/>
            </xdr:nvSpPr>
            <xdr:spPr bwMode="auto">
              <a:xfrm>
                <a:off x="7486650" y="1010602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0" name="Check Box 396" hidden="1">
                <a:extLst>
                  <a:ext uri="{63B3BB69-23CF-44E3-9099-C40C66FF867C}">
                    <a14:compatExt spid="_x0000_s42380"/>
                  </a:ext>
                  <a:ext uri="{FF2B5EF4-FFF2-40B4-BE49-F238E27FC236}">
                    <a16:creationId xmlns:a16="http://schemas.microsoft.com/office/drawing/2014/main" id="{00000000-0008-0000-0200-00008CA50000}"/>
                  </a:ext>
                </a:extLst>
              </xdr:cNvPr>
              <xdr:cNvSpPr/>
            </xdr:nvSpPr>
            <xdr:spPr bwMode="auto">
              <a:xfrm>
                <a:off x="7486650" y="982980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1" name="Check Box 397" hidden="1">
                <a:extLst>
                  <a:ext uri="{63B3BB69-23CF-44E3-9099-C40C66FF867C}">
                    <a14:compatExt spid="_x0000_s42381"/>
                  </a:ext>
                  <a:ext uri="{FF2B5EF4-FFF2-40B4-BE49-F238E27FC236}">
                    <a16:creationId xmlns:a16="http://schemas.microsoft.com/office/drawing/2014/main" id="{00000000-0008-0000-0200-00008DA50000}"/>
                  </a:ext>
                </a:extLst>
              </xdr:cNvPr>
              <xdr:cNvSpPr/>
            </xdr:nvSpPr>
            <xdr:spPr bwMode="auto">
              <a:xfrm>
                <a:off x="7486650" y="955357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2" name="Check Box 398" hidden="1">
                <a:extLst>
                  <a:ext uri="{63B3BB69-23CF-44E3-9099-C40C66FF867C}">
                    <a14:compatExt spid="_x0000_s42382"/>
                  </a:ext>
                  <a:ext uri="{FF2B5EF4-FFF2-40B4-BE49-F238E27FC236}">
                    <a16:creationId xmlns:a16="http://schemas.microsoft.com/office/drawing/2014/main" id="{00000000-0008-0000-0200-00008EA50000}"/>
                  </a:ext>
                </a:extLst>
              </xdr:cNvPr>
              <xdr:cNvSpPr/>
            </xdr:nvSpPr>
            <xdr:spPr bwMode="auto">
              <a:xfrm>
                <a:off x="7486650" y="9277350"/>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3" name="Check Box 399" hidden="1">
                <a:extLst>
                  <a:ext uri="{63B3BB69-23CF-44E3-9099-C40C66FF867C}">
                    <a14:compatExt spid="_x0000_s42383"/>
                  </a:ext>
                  <a:ext uri="{FF2B5EF4-FFF2-40B4-BE49-F238E27FC236}">
                    <a16:creationId xmlns:a16="http://schemas.microsoft.com/office/drawing/2014/main" id="{00000000-0008-0000-0200-00008FA50000}"/>
                  </a:ext>
                </a:extLst>
              </xdr:cNvPr>
              <xdr:cNvSpPr/>
            </xdr:nvSpPr>
            <xdr:spPr bwMode="auto">
              <a:xfrm>
                <a:off x="7486650" y="9001125"/>
                <a:ext cx="3333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3</xdr:row>
          <xdr:rowOff>200025</xdr:rowOff>
        </xdr:from>
        <xdr:to>
          <xdr:col>2</xdr:col>
          <xdr:colOff>57150</xdr:colOff>
          <xdr:row>3</xdr:row>
          <xdr:rowOff>409575</xdr:rowOff>
        </xdr:to>
        <xdr:grpSp>
          <xdr:nvGrpSpPr>
            <xdr:cNvPr id="69649" name="グループ化 1">
              <a:extLst>
                <a:ext uri="{FF2B5EF4-FFF2-40B4-BE49-F238E27FC236}">
                  <a16:creationId xmlns:a16="http://schemas.microsoft.com/office/drawing/2014/main" id="{31A6ADA7-DD39-3E9E-0E53-F2B73229DE8D}"/>
                </a:ext>
              </a:extLst>
            </xdr:cNvPr>
            <xdr:cNvGrpSpPr>
              <a:grpSpLocks/>
            </xdr:cNvGrpSpPr>
          </xdr:nvGrpSpPr>
          <xdr:grpSpPr bwMode="auto">
            <a:xfrm>
              <a:off x="28575" y="1152525"/>
              <a:ext cx="581025" cy="209550"/>
              <a:chOff x="28575" y="714375"/>
              <a:chExt cx="581025" cy="209550"/>
            </a:xfrm>
          </xdr:grpSpPr>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300-000001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300-000002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5</xdr:row>
          <xdr:rowOff>114300</xdr:rowOff>
        </xdr:from>
        <xdr:to>
          <xdr:col>2</xdr:col>
          <xdr:colOff>57150</xdr:colOff>
          <xdr:row>5</xdr:row>
          <xdr:rowOff>323850</xdr:rowOff>
        </xdr:to>
        <xdr:grpSp>
          <xdr:nvGrpSpPr>
            <xdr:cNvPr id="69650" name="グループ化 36">
              <a:extLst>
                <a:ext uri="{FF2B5EF4-FFF2-40B4-BE49-F238E27FC236}">
                  <a16:creationId xmlns:a16="http://schemas.microsoft.com/office/drawing/2014/main" id="{C87B68EC-DB11-A69C-21FA-CC37C19607A2}"/>
                </a:ext>
              </a:extLst>
            </xdr:cNvPr>
            <xdr:cNvGrpSpPr>
              <a:grpSpLocks/>
            </xdr:cNvGrpSpPr>
          </xdr:nvGrpSpPr>
          <xdr:grpSpPr bwMode="auto">
            <a:xfrm>
              <a:off x="28575" y="2000250"/>
              <a:ext cx="581025" cy="209550"/>
              <a:chOff x="28575" y="714375"/>
              <a:chExt cx="581025" cy="209550"/>
            </a:xfrm>
          </xdr:grpSpPr>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300-000003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0300-000004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7</xdr:row>
          <xdr:rowOff>47625</xdr:rowOff>
        </xdr:from>
        <xdr:to>
          <xdr:col>2</xdr:col>
          <xdr:colOff>57150</xdr:colOff>
          <xdr:row>7</xdr:row>
          <xdr:rowOff>257175</xdr:rowOff>
        </xdr:to>
        <xdr:grpSp>
          <xdr:nvGrpSpPr>
            <xdr:cNvPr id="69651" name="グループ化 39">
              <a:extLst>
                <a:ext uri="{FF2B5EF4-FFF2-40B4-BE49-F238E27FC236}">
                  <a16:creationId xmlns:a16="http://schemas.microsoft.com/office/drawing/2014/main" id="{40CB3E92-1133-05DB-C1F5-2BF4D03274E1}"/>
                </a:ext>
              </a:extLst>
            </xdr:cNvPr>
            <xdr:cNvGrpSpPr>
              <a:grpSpLocks/>
            </xdr:cNvGrpSpPr>
          </xdr:nvGrpSpPr>
          <xdr:grpSpPr bwMode="auto">
            <a:xfrm>
              <a:off x="28575" y="2571750"/>
              <a:ext cx="581025" cy="209550"/>
              <a:chOff x="28575" y="714375"/>
              <a:chExt cx="581025" cy="209550"/>
            </a:xfrm>
          </xdr:grpSpPr>
          <xdr:sp macro="" textlink="">
            <xdr:nvSpPr>
              <xdr:cNvPr id="43013" name="Check Box 5" hidden="1">
                <a:extLst>
                  <a:ext uri="{63B3BB69-23CF-44E3-9099-C40C66FF867C}">
                    <a14:compatExt spid="_x0000_s43013"/>
                  </a:ext>
                  <a:ext uri="{FF2B5EF4-FFF2-40B4-BE49-F238E27FC236}">
                    <a16:creationId xmlns:a16="http://schemas.microsoft.com/office/drawing/2014/main" id="{00000000-0008-0000-0300-000005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4" name="Check Box 6" hidden="1">
                <a:extLst>
                  <a:ext uri="{63B3BB69-23CF-44E3-9099-C40C66FF867C}">
                    <a14:compatExt spid="_x0000_s43014"/>
                  </a:ext>
                  <a:ext uri="{FF2B5EF4-FFF2-40B4-BE49-F238E27FC236}">
                    <a16:creationId xmlns:a16="http://schemas.microsoft.com/office/drawing/2014/main" id="{00000000-0008-0000-0300-000006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9</xdr:row>
          <xdr:rowOff>28575</xdr:rowOff>
        </xdr:from>
        <xdr:to>
          <xdr:col>2</xdr:col>
          <xdr:colOff>57150</xdr:colOff>
          <xdr:row>9</xdr:row>
          <xdr:rowOff>238125</xdr:rowOff>
        </xdr:to>
        <xdr:grpSp>
          <xdr:nvGrpSpPr>
            <xdr:cNvPr id="69652" name="グループ化 42">
              <a:extLst>
                <a:ext uri="{FF2B5EF4-FFF2-40B4-BE49-F238E27FC236}">
                  <a16:creationId xmlns:a16="http://schemas.microsoft.com/office/drawing/2014/main" id="{E5A252AF-78A8-6A9A-8088-9F8440CCDF13}"/>
                </a:ext>
              </a:extLst>
            </xdr:cNvPr>
            <xdr:cNvGrpSpPr>
              <a:grpSpLocks/>
            </xdr:cNvGrpSpPr>
          </xdr:nvGrpSpPr>
          <xdr:grpSpPr bwMode="auto">
            <a:xfrm>
              <a:off x="28575" y="3048000"/>
              <a:ext cx="581025" cy="209550"/>
              <a:chOff x="28575" y="714375"/>
              <a:chExt cx="581025" cy="209550"/>
            </a:xfrm>
          </xdr:grpSpPr>
          <xdr:sp macro="" textlink="">
            <xdr:nvSpPr>
              <xdr:cNvPr id="43015" name="Check Box 7" hidden="1">
                <a:extLst>
                  <a:ext uri="{63B3BB69-23CF-44E3-9099-C40C66FF867C}">
                    <a14:compatExt spid="_x0000_s43015"/>
                  </a:ext>
                  <a:ext uri="{FF2B5EF4-FFF2-40B4-BE49-F238E27FC236}">
                    <a16:creationId xmlns:a16="http://schemas.microsoft.com/office/drawing/2014/main" id="{00000000-0008-0000-0300-000007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6" name="Check Box 8" hidden="1">
                <a:extLst>
                  <a:ext uri="{63B3BB69-23CF-44E3-9099-C40C66FF867C}">
                    <a14:compatExt spid="_x0000_s43016"/>
                  </a:ext>
                  <a:ext uri="{FF2B5EF4-FFF2-40B4-BE49-F238E27FC236}">
                    <a16:creationId xmlns:a16="http://schemas.microsoft.com/office/drawing/2014/main" id="{00000000-0008-0000-0300-000008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11</xdr:row>
          <xdr:rowOff>38100</xdr:rowOff>
        </xdr:from>
        <xdr:to>
          <xdr:col>2</xdr:col>
          <xdr:colOff>57150</xdr:colOff>
          <xdr:row>11</xdr:row>
          <xdr:rowOff>247650</xdr:rowOff>
        </xdr:to>
        <xdr:grpSp>
          <xdr:nvGrpSpPr>
            <xdr:cNvPr id="69653" name="グループ化 45">
              <a:extLst>
                <a:ext uri="{FF2B5EF4-FFF2-40B4-BE49-F238E27FC236}">
                  <a16:creationId xmlns:a16="http://schemas.microsoft.com/office/drawing/2014/main" id="{D26D9064-EBE3-9EAF-F2C1-A7F73558EBED}"/>
                </a:ext>
              </a:extLst>
            </xdr:cNvPr>
            <xdr:cNvGrpSpPr>
              <a:grpSpLocks/>
            </xdr:cNvGrpSpPr>
          </xdr:nvGrpSpPr>
          <xdr:grpSpPr bwMode="auto">
            <a:xfrm>
              <a:off x="28575" y="3657600"/>
              <a:ext cx="581025" cy="209550"/>
              <a:chOff x="28575" y="714375"/>
              <a:chExt cx="581025" cy="209550"/>
            </a:xfrm>
          </xdr:grpSpPr>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300-000009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300-00000A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12</xdr:row>
          <xdr:rowOff>114300</xdr:rowOff>
        </xdr:from>
        <xdr:to>
          <xdr:col>2</xdr:col>
          <xdr:colOff>57150</xdr:colOff>
          <xdr:row>12</xdr:row>
          <xdr:rowOff>323850</xdr:rowOff>
        </xdr:to>
        <xdr:grpSp>
          <xdr:nvGrpSpPr>
            <xdr:cNvPr id="69654" name="グループ化 48">
              <a:extLst>
                <a:ext uri="{FF2B5EF4-FFF2-40B4-BE49-F238E27FC236}">
                  <a16:creationId xmlns:a16="http://schemas.microsoft.com/office/drawing/2014/main" id="{240A3BCC-8C75-7265-4D30-3D1E5FE25040}"/>
                </a:ext>
              </a:extLst>
            </xdr:cNvPr>
            <xdr:cNvGrpSpPr>
              <a:grpSpLocks/>
            </xdr:cNvGrpSpPr>
          </xdr:nvGrpSpPr>
          <xdr:grpSpPr bwMode="auto">
            <a:xfrm>
              <a:off x="28575" y="4010025"/>
              <a:ext cx="581025" cy="209550"/>
              <a:chOff x="28575" y="714375"/>
              <a:chExt cx="581025" cy="209550"/>
            </a:xfrm>
          </xdr:grpSpPr>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300-00000B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300-00000C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13</xdr:row>
          <xdr:rowOff>114300</xdr:rowOff>
        </xdr:from>
        <xdr:to>
          <xdr:col>2</xdr:col>
          <xdr:colOff>57150</xdr:colOff>
          <xdr:row>13</xdr:row>
          <xdr:rowOff>323850</xdr:rowOff>
        </xdr:to>
        <xdr:grpSp>
          <xdr:nvGrpSpPr>
            <xdr:cNvPr id="69655" name="グループ化 51">
              <a:extLst>
                <a:ext uri="{FF2B5EF4-FFF2-40B4-BE49-F238E27FC236}">
                  <a16:creationId xmlns:a16="http://schemas.microsoft.com/office/drawing/2014/main" id="{9AE3CBB6-95E7-A529-2875-5C76F39BB8A2}"/>
                </a:ext>
              </a:extLst>
            </xdr:cNvPr>
            <xdr:cNvGrpSpPr>
              <a:grpSpLocks/>
            </xdr:cNvGrpSpPr>
          </xdr:nvGrpSpPr>
          <xdr:grpSpPr bwMode="auto">
            <a:xfrm>
              <a:off x="28575" y="4429125"/>
              <a:ext cx="581025" cy="209550"/>
              <a:chOff x="28575" y="714375"/>
              <a:chExt cx="581025" cy="209550"/>
            </a:xfrm>
          </xdr:grpSpPr>
          <xdr:sp macro="" textlink="">
            <xdr:nvSpPr>
              <xdr:cNvPr id="43021" name="Check Box 13" hidden="1">
                <a:extLst>
                  <a:ext uri="{63B3BB69-23CF-44E3-9099-C40C66FF867C}">
                    <a14:compatExt spid="_x0000_s43021"/>
                  </a:ext>
                  <a:ext uri="{FF2B5EF4-FFF2-40B4-BE49-F238E27FC236}">
                    <a16:creationId xmlns:a16="http://schemas.microsoft.com/office/drawing/2014/main" id="{00000000-0008-0000-0300-00000D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2" name="Check Box 14" hidden="1">
                <a:extLst>
                  <a:ext uri="{63B3BB69-23CF-44E3-9099-C40C66FF867C}">
                    <a14:compatExt spid="_x0000_s43022"/>
                  </a:ext>
                  <a:ext uri="{FF2B5EF4-FFF2-40B4-BE49-F238E27FC236}">
                    <a16:creationId xmlns:a16="http://schemas.microsoft.com/office/drawing/2014/main" id="{00000000-0008-0000-0300-00000E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14</xdr:row>
          <xdr:rowOff>190500</xdr:rowOff>
        </xdr:from>
        <xdr:to>
          <xdr:col>2</xdr:col>
          <xdr:colOff>47625</xdr:colOff>
          <xdr:row>14</xdr:row>
          <xdr:rowOff>400050</xdr:rowOff>
        </xdr:to>
        <xdr:grpSp>
          <xdr:nvGrpSpPr>
            <xdr:cNvPr id="69656" name="グループ化 54">
              <a:extLst>
                <a:ext uri="{FF2B5EF4-FFF2-40B4-BE49-F238E27FC236}">
                  <a16:creationId xmlns:a16="http://schemas.microsoft.com/office/drawing/2014/main" id="{F8A8BD45-5AA9-46A8-47C6-DD8EB19C8F76}"/>
                </a:ext>
              </a:extLst>
            </xdr:cNvPr>
            <xdr:cNvGrpSpPr>
              <a:grpSpLocks/>
            </xdr:cNvGrpSpPr>
          </xdr:nvGrpSpPr>
          <xdr:grpSpPr bwMode="auto">
            <a:xfrm>
              <a:off x="19050" y="4924425"/>
              <a:ext cx="581025" cy="209550"/>
              <a:chOff x="28575" y="714375"/>
              <a:chExt cx="581025" cy="209550"/>
            </a:xfrm>
          </xdr:grpSpPr>
          <xdr:sp macro="" textlink="">
            <xdr:nvSpPr>
              <xdr:cNvPr id="43023" name="Check Box 15" hidden="1">
                <a:extLst>
                  <a:ext uri="{63B3BB69-23CF-44E3-9099-C40C66FF867C}">
                    <a14:compatExt spid="_x0000_s43023"/>
                  </a:ext>
                  <a:ext uri="{FF2B5EF4-FFF2-40B4-BE49-F238E27FC236}">
                    <a16:creationId xmlns:a16="http://schemas.microsoft.com/office/drawing/2014/main" id="{00000000-0008-0000-0300-00000F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4" name="Check Box 16" hidden="1">
                <a:extLst>
                  <a:ext uri="{63B3BB69-23CF-44E3-9099-C40C66FF867C}">
                    <a14:compatExt spid="_x0000_s43024"/>
                  </a:ext>
                  <a:ext uri="{FF2B5EF4-FFF2-40B4-BE49-F238E27FC236}">
                    <a16:creationId xmlns:a16="http://schemas.microsoft.com/office/drawing/2014/main" id="{00000000-0008-0000-0300-000010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19</xdr:row>
          <xdr:rowOff>47625</xdr:rowOff>
        </xdr:from>
        <xdr:to>
          <xdr:col>2</xdr:col>
          <xdr:colOff>47625</xdr:colOff>
          <xdr:row>19</xdr:row>
          <xdr:rowOff>257175</xdr:rowOff>
        </xdr:to>
        <xdr:grpSp>
          <xdr:nvGrpSpPr>
            <xdr:cNvPr id="69657" name="グループ化 57">
              <a:extLst>
                <a:ext uri="{FF2B5EF4-FFF2-40B4-BE49-F238E27FC236}">
                  <a16:creationId xmlns:a16="http://schemas.microsoft.com/office/drawing/2014/main" id="{F5FA13BC-7BA4-3B87-8BAC-5C8E971C2246}"/>
                </a:ext>
              </a:extLst>
            </xdr:cNvPr>
            <xdr:cNvGrpSpPr>
              <a:grpSpLocks/>
            </xdr:cNvGrpSpPr>
          </xdr:nvGrpSpPr>
          <xdr:grpSpPr bwMode="auto">
            <a:xfrm>
              <a:off x="19050" y="6619875"/>
              <a:ext cx="581025" cy="209550"/>
              <a:chOff x="28575" y="714375"/>
              <a:chExt cx="581025" cy="209550"/>
            </a:xfrm>
          </xdr:grpSpPr>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300-000011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6" name="Check Box 18" hidden="1">
                <a:extLst>
                  <a:ext uri="{63B3BB69-23CF-44E3-9099-C40C66FF867C}">
                    <a14:compatExt spid="_x0000_s43026"/>
                  </a:ext>
                  <a:ext uri="{FF2B5EF4-FFF2-40B4-BE49-F238E27FC236}">
                    <a16:creationId xmlns:a16="http://schemas.microsoft.com/office/drawing/2014/main" id="{00000000-0008-0000-0300-000012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20</xdr:row>
          <xdr:rowOff>38100</xdr:rowOff>
        </xdr:from>
        <xdr:to>
          <xdr:col>2</xdr:col>
          <xdr:colOff>47625</xdr:colOff>
          <xdr:row>20</xdr:row>
          <xdr:rowOff>247650</xdr:rowOff>
        </xdr:to>
        <xdr:grpSp>
          <xdr:nvGrpSpPr>
            <xdr:cNvPr id="69658" name="グループ化 63">
              <a:extLst>
                <a:ext uri="{FF2B5EF4-FFF2-40B4-BE49-F238E27FC236}">
                  <a16:creationId xmlns:a16="http://schemas.microsoft.com/office/drawing/2014/main" id="{0E62AC70-A53C-55CE-711C-BEEEC8728B34}"/>
                </a:ext>
              </a:extLst>
            </xdr:cNvPr>
            <xdr:cNvGrpSpPr>
              <a:grpSpLocks/>
            </xdr:cNvGrpSpPr>
          </xdr:nvGrpSpPr>
          <xdr:grpSpPr bwMode="auto">
            <a:xfrm>
              <a:off x="19050" y="6886575"/>
              <a:ext cx="581025" cy="209550"/>
              <a:chOff x="28575" y="714375"/>
              <a:chExt cx="581025" cy="209550"/>
            </a:xfrm>
          </xdr:grpSpPr>
          <xdr:sp macro="" textlink="">
            <xdr:nvSpPr>
              <xdr:cNvPr id="43027" name="Check Box 19" hidden="1">
                <a:extLst>
                  <a:ext uri="{63B3BB69-23CF-44E3-9099-C40C66FF867C}">
                    <a14:compatExt spid="_x0000_s43027"/>
                  </a:ext>
                  <a:ext uri="{FF2B5EF4-FFF2-40B4-BE49-F238E27FC236}">
                    <a16:creationId xmlns:a16="http://schemas.microsoft.com/office/drawing/2014/main" id="{00000000-0008-0000-0300-000013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28" name="Check Box 20" hidden="1">
                <a:extLst>
                  <a:ext uri="{63B3BB69-23CF-44E3-9099-C40C66FF867C}">
                    <a14:compatExt spid="_x0000_s43028"/>
                  </a:ext>
                  <a:ext uri="{FF2B5EF4-FFF2-40B4-BE49-F238E27FC236}">
                    <a16:creationId xmlns:a16="http://schemas.microsoft.com/office/drawing/2014/main" id="{00000000-0008-0000-0300-000014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21</xdr:row>
          <xdr:rowOff>38100</xdr:rowOff>
        </xdr:from>
        <xdr:to>
          <xdr:col>2</xdr:col>
          <xdr:colOff>47625</xdr:colOff>
          <xdr:row>21</xdr:row>
          <xdr:rowOff>247650</xdr:rowOff>
        </xdr:to>
        <xdr:grpSp>
          <xdr:nvGrpSpPr>
            <xdr:cNvPr id="69659" name="グループ化 69">
              <a:extLst>
                <a:ext uri="{FF2B5EF4-FFF2-40B4-BE49-F238E27FC236}">
                  <a16:creationId xmlns:a16="http://schemas.microsoft.com/office/drawing/2014/main" id="{568F6C8C-35B4-F53F-E621-4D5F545B6188}"/>
                </a:ext>
              </a:extLst>
            </xdr:cNvPr>
            <xdr:cNvGrpSpPr>
              <a:grpSpLocks/>
            </xdr:cNvGrpSpPr>
          </xdr:nvGrpSpPr>
          <xdr:grpSpPr bwMode="auto">
            <a:xfrm>
              <a:off x="19050" y="7162800"/>
              <a:ext cx="581025" cy="209550"/>
              <a:chOff x="28575" y="714375"/>
              <a:chExt cx="581025" cy="209550"/>
            </a:xfrm>
          </xdr:grpSpPr>
          <xdr:sp macro="" textlink="">
            <xdr:nvSpPr>
              <xdr:cNvPr id="43029" name="Check Box 21" hidden="1">
                <a:extLst>
                  <a:ext uri="{63B3BB69-23CF-44E3-9099-C40C66FF867C}">
                    <a14:compatExt spid="_x0000_s43029"/>
                  </a:ext>
                  <a:ext uri="{FF2B5EF4-FFF2-40B4-BE49-F238E27FC236}">
                    <a16:creationId xmlns:a16="http://schemas.microsoft.com/office/drawing/2014/main" id="{00000000-0008-0000-0300-000015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0" name="Check Box 22" hidden="1">
                <a:extLst>
                  <a:ext uri="{63B3BB69-23CF-44E3-9099-C40C66FF867C}">
                    <a14:compatExt spid="_x0000_s43030"/>
                  </a:ext>
                  <a:ext uri="{FF2B5EF4-FFF2-40B4-BE49-F238E27FC236}">
                    <a16:creationId xmlns:a16="http://schemas.microsoft.com/office/drawing/2014/main" id="{00000000-0008-0000-0300-000016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22</xdr:row>
          <xdr:rowOff>38100</xdr:rowOff>
        </xdr:from>
        <xdr:to>
          <xdr:col>2</xdr:col>
          <xdr:colOff>47625</xdr:colOff>
          <xdr:row>22</xdr:row>
          <xdr:rowOff>247650</xdr:rowOff>
        </xdr:to>
        <xdr:grpSp>
          <xdr:nvGrpSpPr>
            <xdr:cNvPr id="69660" name="グループ化 75">
              <a:extLst>
                <a:ext uri="{FF2B5EF4-FFF2-40B4-BE49-F238E27FC236}">
                  <a16:creationId xmlns:a16="http://schemas.microsoft.com/office/drawing/2014/main" id="{BC6627F1-C128-170D-5110-434F850F6E4A}"/>
                </a:ext>
              </a:extLst>
            </xdr:cNvPr>
            <xdr:cNvGrpSpPr>
              <a:grpSpLocks/>
            </xdr:cNvGrpSpPr>
          </xdr:nvGrpSpPr>
          <xdr:grpSpPr bwMode="auto">
            <a:xfrm>
              <a:off x="19050" y="7439025"/>
              <a:ext cx="581025" cy="209550"/>
              <a:chOff x="28575" y="714375"/>
              <a:chExt cx="581025" cy="209550"/>
            </a:xfrm>
          </xdr:grpSpPr>
          <xdr:sp macro="" textlink="">
            <xdr:nvSpPr>
              <xdr:cNvPr id="43031" name="Check Box 23" hidden="1">
                <a:extLst>
                  <a:ext uri="{63B3BB69-23CF-44E3-9099-C40C66FF867C}">
                    <a14:compatExt spid="_x0000_s43031"/>
                  </a:ext>
                  <a:ext uri="{FF2B5EF4-FFF2-40B4-BE49-F238E27FC236}">
                    <a16:creationId xmlns:a16="http://schemas.microsoft.com/office/drawing/2014/main" id="{00000000-0008-0000-0300-000017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2" name="Check Box 24" hidden="1">
                <a:extLst>
                  <a:ext uri="{63B3BB69-23CF-44E3-9099-C40C66FF867C}">
                    <a14:compatExt spid="_x0000_s43032"/>
                  </a:ext>
                  <a:ext uri="{FF2B5EF4-FFF2-40B4-BE49-F238E27FC236}">
                    <a16:creationId xmlns:a16="http://schemas.microsoft.com/office/drawing/2014/main" id="{00000000-0008-0000-0300-000018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23</xdr:row>
          <xdr:rowOff>38100</xdr:rowOff>
        </xdr:from>
        <xdr:to>
          <xdr:col>2</xdr:col>
          <xdr:colOff>47625</xdr:colOff>
          <xdr:row>23</xdr:row>
          <xdr:rowOff>247650</xdr:rowOff>
        </xdr:to>
        <xdr:grpSp>
          <xdr:nvGrpSpPr>
            <xdr:cNvPr id="69661" name="グループ化 78">
              <a:extLst>
                <a:ext uri="{FF2B5EF4-FFF2-40B4-BE49-F238E27FC236}">
                  <a16:creationId xmlns:a16="http://schemas.microsoft.com/office/drawing/2014/main" id="{1E6A4896-E8E6-1C77-FBDC-1EA1EA466107}"/>
                </a:ext>
              </a:extLst>
            </xdr:cNvPr>
            <xdr:cNvGrpSpPr>
              <a:grpSpLocks/>
            </xdr:cNvGrpSpPr>
          </xdr:nvGrpSpPr>
          <xdr:grpSpPr bwMode="auto">
            <a:xfrm>
              <a:off x="19050" y="7715250"/>
              <a:ext cx="581025" cy="209550"/>
              <a:chOff x="28575" y="714375"/>
              <a:chExt cx="581025" cy="209550"/>
            </a:xfrm>
          </xdr:grpSpPr>
          <xdr:sp macro="" textlink="">
            <xdr:nvSpPr>
              <xdr:cNvPr id="43033" name="Check Box 25" hidden="1">
                <a:extLst>
                  <a:ext uri="{63B3BB69-23CF-44E3-9099-C40C66FF867C}">
                    <a14:compatExt spid="_x0000_s43033"/>
                  </a:ext>
                  <a:ext uri="{FF2B5EF4-FFF2-40B4-BE49-F238E27FC236}">
                    <a16:creationId xmlns:a16="http://schemas.microsoft.com/office/drawing/2014/main" id="{00000000-0008-0000-0300-000019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4" name="Check Box 26" hidden="1">
                <a:extLst>
                  <a:ext uri="{63B3BB69-23CF-44E3-9099-C40C66FF867C}">
                    <a14:compatExt spid="_x0000_s43034"/>
                  </a:ext>
                  <a:ext uri="{FF2B5EF4-FFF2-40B4-BE49-F238E27FC236}">
                    <a16:creationId xmlns:a16="http://schemas.microsoft.com/office/drawing/2014/main" id="{00000000-0008-0000-0300-00001A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24</xdr:row>
          <xdr:rowOff>38100</xdr:rowOff>
        </xdr:from>
        <xdr:to>
          <xdr:col>2</xdr:col>
          <xdr:colOff>47625</xdr:colOff>
          <xdr:row>24</xdr:row>
          <xdr:rowOff>247650</xdr:rowOff>
        </xdr:to>
        <xdr:grpSp>
          <xdr:nvGrpSpPr>
            <xdr:cNvPr id="69662" name="グループ化 84">
              <a:extLst>
                <a:ext uri="{FF2B5EF4-FFF2-40B4-BE49-F238E27FC236}">
                  <a16:creationId xmlns:a16="http://schemas.microsoft.com/office/drawing/2014/main" id="{A249FEED-7337-ECAA-122B-A6C7CAB321BD}"/>
                </a:ext>
              </a:extLst>
            </xdr:cNvPr>
            <xdr:cNvGrpSpPr>
              <a:grpSpLocks/>
            </xdr:cNvGrpSpPr>
          </xdr:nvGrpSpPr>
          <xdr:grpSpPr bwMode="auto">
            <a:xfrm>
              <a:off x="19050" y="7991475"/>
              <a:ext cx="581025" cy="209550"/>
              <a:chOff x="28575" y="714375"/>
              <a:chExt cx="581025" cy="209550"/>
            </a:xfrm>
          </xdr:grpSpPr>
          <xdr:sp macro="" textlink="">
            <xdr:nvSpPr>
              <xdr:cNvPr id="43035" name="Check Box 27" hidden="1">
                <a:extLst>
                  <a:ext uri="{63B3BB69-23CF-44E3-9099-C40C66FF867C}">
                    <a14:compatExt spid="_x0000_s43035"/>
                  </a:ext>
                  <a:ext uri="{FF2B5EF4-FFF2-40B4-BE49-F238E27FC236}">
                    <a16:creationId xmlns:a16="http://schemas.microsoft.com/office/drawing/2014/main" id="{00000000-0008-0000-0300-00001B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6" name="Check Box 28" hidden="1">
                <a:extLst>
                  <a:ext uri="{63B3BB69-23CF-44E3-9099-C40C66FF867C}">
                    <a14:compatExt spid="_x0000_s43036"/>
                  </a:ext>
                  <a:ext uri="{FF2B5EF4-FFF2-40B4-BE49-F238E27FC236}">
                    <a16:creationId xmlns:a16="http://schemas.microsoft.com/office/drawing/2014/main" id="{00000000-0008-0000-0300-00001C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25</xdr:row>
          <xdr:rowOff>104775</xdr:rowOff>
        </xdr:from>
        <xdr:to>
          <xdr:col>2</xdr:col>
          <xdr:colOff>47625</xdr:colOff>
          <xdr:row>25</xdr:row>
          <xdr:rowOff>314325</xdr:rowOff>
        </xdr:to>
        <xdr:grpSp>
          <xdr:nvGrpSpPr>
            <xdr:cNvPr id="69663" name="グループ化 87">
              <a:extLst>
                <a:ext uri="{FF2B5EF4-FFF2-40B4-BE49-F238E27FC236}">
                  <a16:creationId xmlns:a16="http://schemas.microsoft.com/office/drawing/2014/main" id="{2A99091D-09B7-1486-F0A6-A6CFBB0B3024}"/>
                </a:ext>
              </a:extLst>
            </xdr:cNvPr>
            <xdr:cNvGrpSpPr>
              <a:grpSpLocks/>
            </xdr:cNvGrpSpPr>
          </xdr:nvGrpSpPr>
          <xdr:grpSpPr bwMode="auto">
            <a:xfrm>
              <a:off x="19050" y="8334375"/>
              <a:ext cx="581025" cy="209550"/>
              <a:chOff x="28575" y="714375"/>
              <a:chExt cx="581025" cy="209550"/>
            </a:xfrm>
          </xdr:grpSpPr>
          <xdr:sp macro="" textlink="">
            <xdr:nvSpPr>
              <xdr:cNvPr id="43037" name="Check Box 29" hidden="1">
                <a:extLst>
                  <a:ext uri="{63B3BB69-23CF-44E3-9099-C40C66FF867C}">
                    <a14:compatExt spid="_x0000_s43037"/>
                  </a:ext>
                  <a:ext uri="{FF2B5EF4-FFF2-40B4-BE49-F238E27FC236}">
                    <a16:creationId xmlns:a16="http://schemas.microsoft.com/office/drawing/2014/main" id="{00000000-0008-0000-0300-00001D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38" name="Check Box 30" hidden="1">
                <a:extLst>
                  <a:ext uri="{63B3BB69-23CF-44E3-9099-C40C66FF867C}">
                    <a14:compatExt spid="_x0000_s43038"/>
                  </a:ext>
                  <a:ext uri="{FF2B5EF4-FFF2-40B4-BE49-F238E27FC236}">
                    <a16:creationId xmlns:a16="http://schemas.microsoft.com/office/drawing/2014/main" id="{00000000-0008-0000-0300-00001E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26</xdr:row>
          <xdr:rowOff>200025</xdr:rowOff>
        </xdr:from>
        <xdr:to>
          <xdr:col>2</xdr:col>
          <xdr:colOff>47625</xdr:colOff>
          <xdr:row>26</xdr:row>
          <xdr:rowOff>409575</xdr:rowOff>
        </xdr:to>
        <xdr:grpSp>
          <xdr:nvGrpSpPr>
            <xdr:cNvPr id="69664" name="グループ化 93">
              <a:extLst>
                <a:ext uri="{FF2B5EF4-FFF2-40B4-BE49-F238E27FC236}">
                  <a16:creationId xmlns:a16="http://schemas.microsoft.com/office/drawing/2014/main" id="{7BFDCFA5-598A-6AB1-D366-6B78EBD57732}"/>
                </a:ext>
              </a:extLst>
            </xdr:cNvPr>
            <xdr:cNvGrpSpPr>
              <a:grpSpLocks/>
            </xdr:cNvGrpSpPr>
          </xdr:nvGrpSpPr>
          <xdr:grpSpPr bwMode="auto">
            <a:xfrm>
              <a:off x="19050" y="8867775"/>
              <a:ext cx="581025" cy="209550"/>
              <a:chOff x="28575" y="714375"/>
              <a:chExt cx="581025" cy="209550"/>
            </a:xfrm>
          </xdr:grpSpPr>
          <xdr:sp macro="" textlink="">
            <xdr:nvSpPr>
              <xdr:cNvPr id="43039" name="Check Box 31" hidden="1">
                <a:extLst>
                  <a:ext uri="{63B3BB69-23CF-44E3-9099-C40C66FF867C}">
                    <a14:compatExt spid="_x0000_s43039"/>
                  </a:ext>
                  <a:ext uri="{FF2B5EF4-FFF2-40B4-BE49-F238E27FC236}">
                    <a16:creationId xmlns:a16="http://schemas.microsoft.com/office/drawing/2014/main" id="{00000000-0008-0000-0300-00001FA80000}"/>
                  </a:ext>
                </a:extLst>
              </xdr:cNvPr>
              <xdr:cNvSpPr/>
            </xdr:nvSpPr>
            <xdr:spPr bwMode="auto">
              <a:xfrm>
                <a:off x="28575"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3040" name="Check Box 32" hidden="1">
                <a:extLst>
                  <a:ext uri="{63B3BB69-23CF-44E3-9099-C40C66FF867C}">
                    <a14:compatExt spid="_x0000_s43040"/>
                  </a:ext>
                  <a:ext uri="{FF2B5EF4-FFF2-40B4-BE49-F238E27FC236}">
                    <a16:creationId xmlns:a16="http://schemas.microsoft.com/office/drawing/2014/main" id="{00000000-0008-0000-0300-000020A80000}"/>
                  </a:ext>
                </a:extLst>
              </xdr:cNvPr>
              <xdr:cNvSpPr/>
            </xdr:nvSpPr>
            <xdr:spPr bwMode="auto">
              <a:xfrm>
                <a:off x="304800" y="71437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409575</xdr:colOff>
          <xdr:row>8</xdr:row>
          <xdr:rowOff>152400</xdr:rowOff>
        </xdr:from>
        <xdr:to>
          <xdr:col>5</xdr:col>
          <xdr:colOff>714375</xdr:colOff>
          <xdr:row>8</xdr:row>
          <xdr:rowOff>390525</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0600-000001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9</xdr:row>
          <xdr:rowOff>152400</xdr:rowOff>
        </xdr:from>
        <xdr:to>
          <xdr:col>5</xdr:col>
          <xdr:colOff>714375</xdr:colOff>
          <xdr:row>9</xdr:row>
          <xdr:rowOff>390525</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0600-000002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10</xdr:row>
          <xdr:rowOff>152400</xdr:rowOff>
        </xdr:from>
        <xdr:to>
          <xdr:col>5</xdr:col>
          <xdr:colOff>714375</xdr:colOff>
          <xdr:row>10</xdr:row>
          <xdr:rowOff>390525</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0600-000003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11</xdr:row>
          <xdr:rowOff>152400</xdr:rowOff>
        </xdr:from>
        <xdr:to>
          <xdr:col>5</xdr:col>
          <xdr:colOff>714375</xdr:colOff>
          <xdr:row>11</xdr:row>
          <xdr:rowOff>390525</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0600-000004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12</xdr:row>
          <xdr:rowOff>152400</xdr:rowOff>
        </xdr:from>
        <xdr:to>
          <xdr:col>5</xdr:col>
          <xdr:colOff>714375</xdr:colOff>
          <xdr:row>12</xdr:row>
          <xdr:rowOff>390525</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0600-000005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13</xdr:row>
          <xdr:rowOff>152400</xdr:rowOff>
        </xdr:from>
        <xdr:to>
          <xdr:col>5</xdr:col>
          <xdr:colOff>714375</xdr:colOff>
          <xdr:row>13</xdr:row>
          <xdr:rowOff>390525</xdr:rowOff>
        </xdr:to>
        <xdr:sp macro="" textlink="">
          <xdr:nvSpPr>
            <xdr:cNvPr id="51206" name="Check Box 6" hidden="1">
              <a:extLst>
                <a:ext uri="{63B3BB69-23CF-44E3-9099-C40C66FF867C}">
                  <a14:compatExt spid="_x0000_s51206"/>
                </a:ext>
                <a:ext uri="{FF2B5EF4-FFF2-40B4-BE49-F238E27FC236}">
                  <a16:creationId xmlns:a16="http://schemas.microsoft.com/office/drawing/2014/main" id="{00000000-0008-0000-0600-000006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14</xdr:row>
          <xdr:rowOff>152400</xdr:rowOff>
        </xdr:from>
        <xdr:to>
          <xdr:col>5</xdr:col>
          <xdr:colOff>714375</xdr:colOff>
          <xdr:row>14</xdr:row>
          <xdr:rowOff>390525</xdr:rowOff>
        </xdr:to>
        <xdr:sp macro="" textlink="">
          <xdr:nvSpPr>
            <xdr:cNvPr id="51207" name="Check Box 7" hidden="1">
              <a:extLst>
                <a:ext uri="{63B3BB69-23CF-44E3-9099-C40C66FF867C}">
                  <a14:compatExt spid="_x0000_s51207"/>
                </a:ext>
                <a:ext uri="{FF2B5EF4-FFF2-40B4-BE49-F238E27FC236}">
                  <a16:creationId xmlns:a16="http://schemas.microsoft.com/office/drawing/2014/main" id="{00000000-0008-0000-0600-000007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16</xdr:row>
          <xdr:rowOff>152400</xdr:rowOff>
        </xdr:from>
        <xdr:to>
          <xdr:col>5</xdr:col>
          <xdr:colOff>714375</xdr:colOff>
          <xdr:row>16</xdr:row>
          <xdr:rowOff>390525</xdr:rowOff>
        </xdr:to>
        <xdr:sp macro="" textlink="">
          <xdr:nvSpPr>
            <xdr:cNvPr id="51209" name="Check Box 9" hidden="1">
              <a:extLst>
                <a:ext uri="{63B3BB69-23CF-44E3-9099-C40C66FF867C}">
                  <a14:compatExt spid="_x0000_s51209"/>
                </a:ext>
                <a:ext uri="{FF2B5EF4-FFF2-40B4-BE49-F238E27FC236}">
                  <a16:creationId xmlns:a16="http://schemas.microsoft.com/office/drawing/2014/main" id="{00000000-0008-0000-0600-000009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15</xdr:row>
          <xdr:rowOff>152400</xdr:rowOff>
        </xdr:from>
        <xdr:to>
          <xdr:col>5</xdr:col>
          <xdr:colOff>714375</xdr:colOff>
          <xdr:row>15</xdr:row>
          <xdr:rowOff>390525</xdr:rowOff>
        </xdr:to>
        <xdr:sp macro="" textlink="">
          <xdr:nvSpPr>
            <xdr:cNvPr id="51210" name="Check Box 10" hidden="1">
              <a:extLst>
                <a:ext uri="{63B3BB69-23CF-44E3-9099-C40C66FF867C}">
                  <a14:compatExt spid="_x0000_s51210"/>
                </a:ext>
                <a:ext uri="{FF2B5EF4-FFF2-40B4-BE49-F238E27FC236}">
                  <a16:creationId xmlns:a16="http://schemas.microsoft.com/office/drawing/2014/main" id="{00000000-0008-0000-0600-00000AC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409575</xdr:colOff>
          <xdr:row>8</xdr:row>
          <xdr:rowOff>152400</xdr:rowOff>
        </xdr:from>
        <xdr:to>
          <xdr:col>5</xdr:col>
          <xdr:colOff>714375</xdr:colOff>
          <xdr:row>8</xdr:row>
          <xdr:rowOff>390525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700-000003B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9</xdr:row>
          <xdr:rowOff>152400</xdr:rowOff>
        </xdr:from>
        <xdr:to>
          <xdr:col>5</xdr:col>
          <xdr:colOff>714375</xdr:colOff>
          <xdr:row>9</xdr:row>
          <xdr:rowOff>390525</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700-000004B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10</xdr:row>
          <xdr:rowOff>152400</xdr:rowOff>
        </xdr:from>
        <xdr:to>
          <xdr:col>5</xdr:col>
          <xdr:colOff>714375</xdr:colOff>
          <xdr:row>10</xdr:row>
          <xdr:rowOff>390525</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700-000005B8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409575</xdr:colOff>
          <xdr:row>8</xdr:row>
          <xdr:rowOff>152400</xdr:rowOff>
        </xdr:from>
        <xdr:to>
          <xdr:col>5</xdr:col>
          <xdr:colOff>714375</xdr:colOff>
          <xdr:row>8</xdr:row>
          <xdr:rowOff>390525</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800-000001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9</xdr:row>
          <xdr:rowOff>152400</xdr:rowOff>
        </xdr:from>
        <xdr:to>
          <xdr:col>5</xdr:col>
          <xdr:colOff>714375</xdr:colOff>
          <xdr:row>9</xdr:row>
          <xdr:rowOff>390525</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800-000002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409575</xdr:colOff>
          <xdr:row>10</xdr:row>
          <xdr:rowOff>152400</xdr:rowOff>
        </xdr:from>
        <xdr:to>
          <xdr:col>5</xdr:col>
          <xdr:colOff>714375</xdr:colOff>
          <xdr:row>10</xdr:row>
          <xdr:rowOff>390525</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800-000003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24</xdr:col>
      <xdr:colOff>295275</xdr:colOff>
      <xdr:row>1</xdr:row>
      <xdr:rowOff>19050</xdr:rowOff>
    </xdr:from>
    <xdr:to>
      <xdr:col>27</xdr:col>
      <xdr:colOff>209549</xdr:colOff>
      <xdr:row>2</xdr:row>
      <xdr:rowOff>0</xdr:rowOff>
    </xdr:to>
    <xdr:sp macro="" textlink="">
      <xdr:nvSpPr>
        <xdr:cNvPr id="2" name="四角形: 角を丸くする 1">
          <a:extLst>
            <a:ext uri="{FF2B5EF4-FFF2-40B4-BE49-F238E27FC236}">
              <a16:creationId xmlns:a16="http://schemas.microsoft.com/office/drawing/2014/main" id="{E2BBB0E7-BD55-E614-D35E-86CD9A23F3CC}"/>
            </a:ext>
          </a:extLst>
        </xdr:cNvPr>
        <xdr:cNvSpPr/>
      </xdr:nvSpPr>
      <xdr:spPr bwMode="auto">
        <a:xfrm>
          <a:off x="10744200" y="171450"/>
          <a:ext cx="1590674" cy="381000"/>
        </a:xfrm>
        <a:prstGeom prst="roundRect">
          <a:avLst/>
        </a:prstGeom>
        <a:solidFill>
          <a:schemeClr val="bg1">
            <a:lumMod val="95000"/>
          </a:schemeClr>
        </a:solidFill>
        <a:ln w="9525" cap="flat" cmpd="sng" algn="ctr">
          <a:solidFill>
            <a:srgbClr val="00B0F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rgbClr val="FF0000"/>
              </a:solidFill>
            </a:rPr>
            <a:t>表２から自動作成</a:t>
          </a:r>
        </a:p>
      </xdr:txBody>
    </xdr:sp>
    <xdr:clientData/>
  </xdr:twoCellAnchor>
  <xdr:twoCellAnchor>
    <xdr:from>
      <xdr:col>25</xdr:col>
      <xdr:colOff>0</xdr:colOff>
      <xdr:row>3</xdr:row>
      <xdr:rowOff>0</xdr:rowOff>
    </xdr:from>
    <xdr:to>
      <xdr:col>29</xdr:col>
      <xdr:colOff>638175</xdr:colOff>
      <xdr:row>8</xdr:row>
      <xdr:rowOff>190500</xdr:rowOff>
    </xdr:to>
    <xdr:sp macro="" textlink="">
      <xdr:nvSpPr>
        <xdr:cNvPr id="4" name="Text Box 5">
          <a:extLst>
            <a:ext uri="{FF2B5EF4-FFF2-40B4-BE49-F238E27FC236}">
              <a16:creationId xmlns:a16="http://schemas.microsoft.com/office/drawing/2014/main" id="{EB409E3F-17DC-3D64-6519-B4ABF7C25E15}"/>
            </a:ext>
          </a:extLst>
        </xdr:cNvPr>
        <xdr:cNvSpPr txBox="1">
          <a:spLocks noChangeArrowheads="1"/>
        </xdr:cNvSpPr>
      </xdr:nvSpPr>
      <xdr:spPr bwMode="auto">
        <a:xfrm>
          <a:off x="10753725" y="838200"/>
          <a:ext cx="3381375" cy="1228725"/>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左記の「環境目標」は、そのまま</a:t>
          </a:r>
          <a:endParaRPr lang="en-US" altLang="ja-JP" sz="1200" b="0" i="0" u="none" strike="noStrike" baseline="0">
            <a:solidFill>
              <a:srgbClr val="0000FF"/>
            </a:solidFill>
            <a:latin typeface="ＭＳ Ｐゴシック"/>
            <a:ea typeface="ＭＳ Ｐゴシック"/>
          </a:endParaRPr>
        </a:p>
        <a:p>
          <a:pPr algn="l" rtl="0">
            <a:lnSpc>
              <a:spcPts val="1400"/>
            </a:lnSpc>
            <a:defRPr sz="1000"/>
          </a:pP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2-1</a:t>
          </a:r>
          <a:r>
            <a:rPr lang="ja-JP" altLang="en-US" sz="1200" b="0" i="0" u="none" strike="noStrike" baseline="0">
              <a:solidFill>
                <a:srgbClr val="0000FF"/>
              </a:solidFill>
              <a:latin typeface="ＭＳ Ｐゴシック"/>
              <a:ea typeface="ＭＳ Ｐゴシック"/>
            </a:rPr>
            <a:t>燃費に関する定量的な目標の設定等②」</a:t>
          </a:r>
          <a:endParaRPr lang="en-US" altLang="ja-JP" sz="1200" b="0" i="0" u="none" strike="noStrike" baseline="0">
            <a:solidFill>
              <a:srgbClr val="0000FF"/>
            </a:solidFill>
            <a:latin typeface="ＭＳ Ｐゴシック"/>
            <a:ea typeface="ＭＳ Ｐゴシック"/>
          </a:endParaRPr>
        </a:p>
        <a:p>
          <a:pPr algn="l" rtl="0">
            <a:lnSpc>
              <a:spcPts val="1500"/>
            </a:lnSpc>
            <a:defRPr sz="1000"/>
          </a:pPr>
          <a:r>
            <a:rPr lang="ja-JP" altLang="en-US" sz="1200" b="0" i="0" u="none" strike="noStrike" baseline="0">
              <a:solidFill>
                <a:srgbClr val="0000FF"/>
              </a:solidFill>
              <a:latin typeface="ＭＳ Ｐゴシック"/>
              <a:ea typeface="ＭＳ Ｐゴシック"/>
            </a:rPr>
            <a:t>の結果として使用できます。</a:t>
          </a:r>
          <a:endParaRPr lang="en-US" altLang="ja-JP" sz="1200" b="0" i="0" u="none" strike="noStrike" baseline="0">
            <a:solidFill>
              <a:srgbClr val="0000FF"/>
            </a:solidFill>
            <a:latin typeface="ＭＳ Ｐゴシック"/>
            <a:ea typeface="ＭＳ Ｐゴシック"/>
          </a:endParaRPr>
        </a:p>
        <a:p>
          <a:pPr algn="l" rtl="0">
            <a:lnSpc>
              <a:spcPts val="1300"/>
            </a:lnSpc>
            <a:defRPr sz="1000"/>
          </a:pPr>
          <a:r>
            <a:rPr lang="ja-JP" altLang="en-US" sz="1200" b="0" i="0" u="none" strike="noStrike" baseline="0">
              <a:solidFill>
                <a:srgbClr val="0000FF"/>
              </a:solidFill>
              <a:latin typeface="ＭＳ Ｐゴシック"/>
              <a:ea typeface="ＭＳ Ｐゴシック"/>
            </a:rPr>
            <a:t>（別途「燃費目標」を作成しなくても構いません）</a:t>
          </a:r>
          <a:endParaRPr lang="en-US" altLang="ja-JP" sz="1200" b="0" i="0" u="none" strike="noStrike" baseline="0">
            <a:solidFill>
              <a:srgbClr val="0000FF"/>
            </a:solidFill>
            <a:latin typeface="ＭＳ Ｐゴシック"/>
            <a:ea typeface="ＭＳ Ｐゴシック"/>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42" Type="http://schemas.openxmlformats.org/officeDocument/2006/relationships/ctrlProp" Target="../ctrlProps/ctrlProp73.xml"/><Relationship Id="rId47" Type="http://schemas.openxmlformats.org/officeDocument/2006/relationships/ctrlProp" Target="../ctrlProps/ctrlProp78.xml"/><Relationship Id="rId50" Type="http://schemas.openxmlformats.org/officeDocument/2006/relationships/ctrlProp" Target="../ctrlProps/ctrlProp81.xml"/><Relationship Id="rId55" Type="http://schemas.openxmlformats.org/officeDocument/2006/relationships/ctrlProp" Target="../ctrlProps/ctrlProp86.xml"/><Relationship Id="rId63" Type="http://schemas.openxmlformats.org/officeDocument/2006/relationships/ctrlProp" Target="../ctrlProps/ctrlProp94.xml"/><Relationship Id="rId7" Type="http://schemas.openxmlformats.org/officeDocument/2006/relationships/ctrlProp" Target="../ctrlProps/ctrlProp38.xml"/><Relationship Id="rId2" Type="http://schemas.openxmlformats.org/officeDocument/2006/relationships/drawing" Target="../drawings/drawing3.xml"/><Relationship Id="rId16" Type="http://schemas.openxmlformats.org/officeDocument/2006/relationships/ctrlProp" Target="../ctrlProps/ctrlProp47.xml"/><Relationship Id="rId29" Type="http://schemas.openxmlformats.org/officeDocument/2006/relationships/ctrlProp" Target="../ctrlProps/ctrlProp60.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40" Type="http://schemas.openxmlformats.org/officeDocument/2006/relationships/ctrlProp" Target="../ctrlProps/ctrlProp71.xml"/><Relationship Id="rId45" Type="http://schemas.openxmlformats.org/officeDocument/2006/relationships/ctrlProp" Target="../ctrlProps/ctrlProp76.xml"/><Relationship Id="rId53" Type="http://schemas.openxmlformats.org/officeDocument/2006/relationships/ctrlProp" Target="../ctrlProps/ctrlProp84.xml"/><Relationship Id="rId58" Type="http://schemas.openxmlformats.org/officeDocument/2006/relationships/ctrlProp" Target="../ctrlProps/ctrlProp89.xml"/><Relationship Id="rId66" Type="http://schemas.openxmlformats.org/officeDocument/2006/relationships/ctrlProp" Target="../ctrlProps/ctrlProp97.xml"/><Relationship Id="rId5" Type="http://schemas.openxmlformats.org/officeDocument/2006/relationships/ctrlProp" Target="../ctrlProps/ctrlProp36.xml"/><Relationship Id="rId61" Type="http://schemas.openxmlformats.org/officeDocument/2006/relationships/ctrlProp" Target="../ctrlProps/ctrlProp92.xml"/><Relationship Id="rId19" Type="http://schemas.openxmlformats.org/officeDocument/2006/relationships/ctrlProp" Target="../ctrlProps/ctrlProp5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43" Type="http://schemas.openxmlformats.org/officeDocument/2006/relationships/ctrlProp" Target="../ctrlProps/ctrlProp74.xml"/><Relationship Id="rId48" Type="http://schemas.openxmlformats.org/officeDocument/2006/relationships/ctrlProp" Target="../ctrlProps/ctrlProp79.xml"/><Relationship Id="rId56" Type="http://schemas.openxmlformats.org/officeDocument/2006/relationships/ctrlProp" Target="../ctrlProps/ctrlProp87.xml"/><Relationship Id="rId64" Type="http://schemas.openxmlformats.org/officeDocument/2006/relationships/ctrlProp" Target="../ctrlProps/ctrlProp95.xml"/><Relationship Id="rId8" Type="http://schemas.openxmlformats.org/officeDocument/2006/relationships/ctrlProp" Target="../ctrlProps/ctrlProp39.xml"/><Relationship Id="rId51"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38" Type="http://schemas.openxmlformats.org/officeDocument/2006/relationships/ctrlProp" Target="../ctrlProps/ctrlProp69.xml"/><Relationship Id="rId46" Type="http://schemas.openxmlformats.org/officeDocument/2006/relationships/ctrlProp" Target="../ctrlProps/ctrlProp77.xml"/><Relationship Id="rId59" Type="http://schemas.openxmlformats.org/officeDocument/2006/relationships/ctrlProp" Target="../ctrlProps/ctrlProp90.xml"/><Relationship Id="rId20" Type="http://schemas.openxmlformats.org/officeDocument/2006/relationships/ctrlProp" Target="../ctrlProps/ctrlProp51.xml"/><Relationship Id="rId41" Type="http://schemas.openxmlformats.org/officeDocument/2006/relationships/ctrlProp" Target="../ctrlProps/ctrlProp72.xml"/><Relationship Id="rId54" Type="http://schemas.openxmlformats.org/officeDocument/2006/relationships/ctrlProp" Target="../ctrlProps/ctrlProp85.xml"/><Relationship Id="rId62"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7.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49" Type="http://schemas.openxmlformats.org/officeDocument/2006/relationships/ctrlProp" Target="../ctrlProps/ctrlProp80.xml"/><Relationship Id="rId57" Type="http://schemas.openxmlformats.org/officeDocument/2006/relationships/ctrlProp" Target="../ctrlProps/ctrlProp88.xml"/><Relationship Id="rId10" Type="http://schemas.openxmlformats.org/officeDocument/2006/relationships/ctrlProp" Target="../ctrlProps/ctrlProp41.xml"/><Relationship Id="rId31" Type="http://schemas.openxmlformats.org/officeDocument/2006/relationships/ctrlProp" Target="../ctrlProps/ctrlProp62.xml"/><Relationship Id="rId44" Type="http://schemas.openxmlformats.org/officeDocument/2006/relationships/ctrlProp" Target="../ctrlProps/ctrlProp75.xml"/><Relationship Id="rId52" Type="http://schemas.openxmlformats.org/officeDocument/2006/relationships/ctrlProp" Target="../ctrlProps/ctrlProp83.xml"/><Relationship Id="rId60" Type="http://schemas.openxmlformats.org/officeDocument/2006/relationships/ctrlProp" Target="../ctrlProps/ctrlProp91.xml"/><Relationship Id="rId65" Type="http://schemas.openxmlformats.org/officeDocument/2006/relationships/ctrlProp" Target="../ctrlProps/ctrlProp96.xml"/><Relationship Id="rId4" Type="http://schemas.openxmlformats.org/officeDocument/2006/relationships/ctrlProp" Target="../ctrlProps/ctrlProp35.xml"/><Relationship Id="rId9" Type="http://schemas.openxmlformats.org/officeDocument/2006/relationships/ctrlProp" Target="../ctrlProps/ctrlProp40.xml"/><Relationship Id="rId13" Type="http://schemas.openxmlformats.org/officeDocument/2006/relationships/ctrlProp" Target="../ctrlProps/ctrlProp44.xml"/><Relationship Id="rId18" Type="http://schemas.openxmlformats.org/officeDocument/2006/relationships/ctrlProp" Target="../ctrlProps/ctrlProp49.xml"/><Relationship Id="rId39" Type="http://schemas.openxmlformats.org/officeDocument/2006/relationships/ctrlProp" Target="../ctrlProps/ctrlProp70.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7.xml"/><Relationship Id="rId18" Type="http://schemas.openxmlformats.org/officeDocument/2006/relationships/ctrlProp" Target="../ctrlProps/ctrlProp112.xml"/><Relationship Id="rId26" Type="http://schemas.openxmlformats.org/officeDocument/2006/relationships/ctrlProp" Target="../ctrlProps/ctrlProp120.xml"/><Relationship Id="rId3" Type="http://schemas.openxmlformats.org/officeDocument/2006/relationships/vmlDrawing" Target="../drawings/vmlDrawing3.vml"/><Relationship Id="rId21" Type="http://schemas.openxmlformats.org/officeDocument/2006/relationships/ctrlProp" Target="../ctrlProps/ctrlProp115.xml"/><Relationship Id="rId34" Type="http://schemas.openxmlformats.org/officeDocument/2006/relationships/ctrlProp" Target="../ctrlProps/ctrlProp128.xml"/><Relationship Id="rId7" Type="http://schemas.openxmlformats.org/officeDocument/2006/relationships/ctrlProp" Target="../ctrlProps/ctrlProp101.xml"/><Relationship Id="rId12" Type="http://schemas.openxmlformats.org/officeDocument/2006/relationships/ctrlProp" Target="../ctrlProps/ctrlProp106.xml"/><Relationship Id="rId17" Type="http://schemas.openxmlformats.org/officeDocument/2006/relationships/ctrlProp" Target="../ctrlProps/ctrlProp111.xml"/><Relationship Id="rId25" Type="http://schemas.openxmlformats.org/officeDocument/2006/relationships/ctrlProp" Target="../ctrlProps/ctrlProp119.xml"/><Relationship Id="rId33" Type="http://schemas.openxmlformats.org/officeDocument/2006/relationships/ctrlProp" Target="../ctrlProps/ctrlProp127.xml"/><Relationship Id="rId2" Type="http://schemas.openxmlformats.org/officeDocument/2006/relationships/drawing" Target="../drawings/drawing4.xml"/><Relationship Id="rId16" Type="http://schemas.openxmlformats.org/officeDocument/2006/relationships/ctrlProp" Target="../ctrlProps/ctrlProp110.xml"/><Relationship Id="rId20" Type="http://schemas.openxmlformats.org/officeDocument/2006/relationships/ctrlProp" Target="../ctrlProps/ctrlProp114.xml"/><Relationship Id="rId29" Type="http://schemas.openxmlformats.org/officeDocument/2006/relationships/ctrlProp" Target="../ctrlProps/ctrlProp123.xml"/><Relationship Id="rId1" Type="http://schemas.openxmlformats.org/officeDocument/2006/relationships/printerSettings" Target="../printerSettings/printerSettings4.bin"/><Relationship Id="rId6" Type="http://schemas.openxmlformats.org/officeDocument/2006/relationships/ctrlProp" Target="../ctrlProps/ctrlProp100.xml"/><Relationship Id="rId11" Type="http://schemas.openxmlformats.org/officeDocument/2006/relationships/ctrlProp" Target="../ctrlProps/ctrlProp105.xml"/><Relationship Id="rId24" Type="http://schemas.openxmlformats.org/officeDocument/2006/relationships/ctrlProp" Target="../ctrlProps/ctrlProp118.xml"/><Relationship Id="rId32" Type="http://schemas.openxmlformats.org/officeDocument/2006/relationships/ctrlProp" Target="../ctrlProps/ctrlProp126.xml"/><Relationship Id="rId5" Type="http://schemas.openxmlformats.org/officeDocument/2006/relationships/ctrlProp" Target="../ctrlProps/ctrlProp99.xml"/><Relationship Id="rId15" Type="http://schemas.openxmlformats.org/officeDocument/2006/relationships/ctrlProp" Target="../ctrlProps/ctrlProp109.xml"/><Relationship Id="rId23" Type="http://schemas.openxmlformats.org/officeDocument/2006/relationships/ctrlProp" Target="../ctrlProps/ctrlProp117.xml"/><Relationship Id="rId28" Type="http://schemas.openxmlformats.org/officeDocument/2006/relationships/ctrlProp" Target="../ctrlProps/ctrlProp122.xml"/><Relationship Id="rId10" Type="http://schemas.openxmlformats.org/officeDocument/2006/relationships/ctrlProp" Target="../ctrlProps/ctrlProp104.xml"/><Relationship Id="rId19" Type="http://schemas.openxmlformats.org/officeDocument/2006/relationships/ctrlProp" Target="../ctrlProps/ctrlProp113.xml"/><Relationship Id="rId31" Type="http://schemas.openxmlformats.org/officeDocument/2006/relationships/ctrlProp" Target="../ctrlProps/ctrlProp125.xml"/><Relationship Id="rId4" Type="http://schemas.openxmlformats.org/officeDocument/2006/relationships/ctrlProp" Target="../ctrlProps/ctrlProp98.xml"/><Relationship Id="rId9" Type="http://schemas.openxmlformats.org/officeDocument/2006/relationships/ctrlProp" Target="../ctrlProps/ctrlProp103.xml"/><Relationship Id="rId14" Type="http://schemas.openxmlformats.org/officeDocument/2006/relationships/ctrlProp" Target="../ctrlProps/ctrlProp108.xml"/><Relationship Id="rId22" Type="http://schemas.openxmlformats.org/officeDocument/2006/relationships/ctrlProp" Target="../ctrlProps/ctrlProp116.xml"/><Relationship Id="rId27" Type="http://schemas.openxmlformats.org/officeDocument/2006/relationships/ctrlProp" Target="../ctrlProps/ctrlProp121.xml"/><Relationship Id="rId30" Type="http://schemas.openxmlformats.org/officeDocument/2006/relationships/ctrlProp" Target="../ctrlProps/ctrlProp124.xml"/><Relationship Id="rId35" Type="http://schemas.openxmlformats.org/officeDocument/2006/relationships/ctrlProp" Target="../ctrlProps/ctrlProp129.xml"/><Relationship Id="rId8" Type="http://schemas.openxmlformats.org/officeDocument/2006/relationships/ctrlProp" Target="../ctrlProps/ctrlProp10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4.xml"/><Relationship Id="rId3" Type="http://schemas.openxmlformats.org/officeDocument/2006/relationships/vmlDrawing" Target="../drawings/vmlDrawing4.vml"/><Relationship Id="rId7" Type="http://schemas.openxmlformats.org/officeDocument/2006/relationships/ctrlProp" Target="../ctrlProps/ctrlProp133.xml"/><Relationship Id="rId12" Type="http://schemas.openxmlformats.org/officeDocument/2006/relationships/ctrlProp" Target="../ctrlProps/ctrlProp138.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32.xml"/><Relationship Id="rId11" Type="http://schemas.openxmlformats.org/officeDocument/2006/relationships/ctrlProp" Target="../ctrlProps/ctrlProp137.xml"/><Relationship Id="rId5" Type="http://schemas.openxmlformats.org/officeDocument/2006/relationships/ctrlProp" Target="../ctrlProps/ctrlProp131.xml"/><Relationship Id="rId10" Type="http://schemas.openxmlformats.org/officeDocument/2006/relationships/ctrlProp" Target="../ctrlProps/ctrlProp136.xml"/><Relationship Id="rId4" Type="http://schemas.openxmlformats.org/officeDocument/2006/relationships/ctrlProp" Target="../ctrlProps/ctrlProp130.xml"/><Relationship Id="rId9" Type="http://schemas.openxmlformats.org/officeDocument/2006/relationships/ctrlProp" Target="../ctrlProps/ctrlProp13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141.xml"/><Relationship Id="rId5" Type="http://schemas.openxmlformats.org/officeDocument/2006/relationships/ctrlProp" Target="../ctrlProps/ctrlProp140.xml"/><Relationship Id="rId4" Type="http://schemas.openxmlformats.org/officeDocument/2006/relationships/ctrlProp" Target="../ctrlProps/ctrlProp13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ctrlProp" Target="../ctrlProps/ctrlProp144.xml"/><Relationship Id="rId5" Type="http://schemas.openxmlformats.org/officeDocument/2006/relationships/ctrlProp" Target="../ctrlProps/ctrlProp143.xml"/><Relationship Id="rId4" Type="http://schemas.openxmlformats.org/officeDocument/2006/relationships/ctrlProp" Target="../ctrlProps/ctrlProp14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EACD4-19B7-448A-A042-08007124F160}">
  <sheetPr>
    <pageSetUpPr fitToPage="1"/>
  </sheetPr>
  <dimension ref="A1:I62"/>
  <sheetViews>
    <sheetView tabSelected="1" showWhiteSpace="0" zoomScaleNormal="100" workbookViewId="0">
      <selection activeCell="A2" sqref="A2:I4"/>
    </sheetView>
  </sheetViews>
  <sheetFormatPr defaultRowHeight="13.5" x14ac:dyDescent="0.15"/>
  <cols>
    <col min="1" max="1" width="7" customWidth="1"/>
    <col min="9" max="9" width="21" customWidth="1"/>
  </cols>
  <sheetData>
    <row r="1" spans="1:9" ht="17.25" customHeight="1" x14ac:dyDescent="0.15">
      <c r="H1" s="299"/>
      <c r="I1" s="299"/>
    </row>
    <row r="2" spans="1:9" ht="13.5" customHeight="1" x14ac:dyDescent="0.15">
      <c r="A2" s="300" t="s">
        <v>46</v>
      </c>
      <c r="B2" s="300"/>
      <c r="C2" s="300"/>
      <c r="D2" s="300"/>
      <c r="E2" s="300"/>
      <c r="F2" s="300"/>
      <c r="G2" s="300"/>
      <c r="H2" s="300"/>
      <c r="I2" s="300"/>
    </row>
    <row r="3" spans="1:9" ht="13.5" customHeight="1" x14ac:dyDescent="0.15">
      <c r="A3" s="300"/>
      <c r="B3" s="300"/>
      <c r="C3" s="300"/>
      <c r="D3" s="300"/>
      <c r="E3" s="300"/>
      <c r="F3" s="300"/>
      <c r="G3" s="300"/>
      <c r="H3" s="300"/>
      <c r="I3" s="300"/>
    </row>
    <row r="4" spans="1:9" ht="13.5" customHeight="1" x14ac:dyDescent="0.15">
      <c r="A4" s="300"/>
      <c r="B4" s="300"/>
      <c r="C4" s="300"/>
      <c r="D4" s="300"/>
      <c r="E4" s="300"/>
      <c r="F4" s="300"/>
      <c r="G4" s="300"/>
      <c r="H4" s="300"/>
      <c r="I4" s="300"/>
    </row>
    <row r="5" spans="1:9" ht="13.5" customHeight="1" x14ac:dyDescent="0.15">
      <c r="A5" s="301" t="s">
        <v>86</v>
      </c>
      <c r="B5" s="301"/>
      <c r="C5" s="301"/>
      <c r="D5" s="301"/>
      <c r="E5" s="301"/>
      <c r="F5" s="301"/>
      <c r="G5" s="301"/>
      <c r="H5" s="301"/>
      <c r="I5" s="301"/>
    </row>
    <row r="6" spans="1:9" ht="13.5" customHeight="1" x14ac:dyDescent="0.15">
      <c r="A6" s="301"/>
      <c r="B6" s="301"/>
      <c r="C6" s="301"/>
      <c r="D6" s="301"/>
      <c r="E6" s="301"/>
      <c r="F6" s="301"/>
      <c r="G6" s="301"/>
      <c r="H6" s="301"/>
      <c r="I6" s="301"/>
    </row>
    <row r="7" spans="1:9" s="57" customFormat="1" ht="13.5" customHeight="1" x14ac:dyDescent="0.15">
      <c r="A7" s="302" t="s">
        <v>87</v>
      </c>
      <c r="B7" s="302"/>
      <c r="C7" s="302"/>
      <c r="D7" s="302"/>
      <c r="E7" s="302"/>
      <c r="F7" s="302"/>
      <c r="G7" s="302"/>
      <c r="H7" s="302"/>
      <c r="I7" s="302"/>
    </row>
    <row r="8" spans="1:9" s="57" customFormat="1" ht="13.5" customHeight="1" x14ac:dyDescent="0.15">
      <c r="A8" s="302"/>
      <c r="B8" s="302"/>
      <c r="C8" s="302"/>
      <c r="D8" s="302"/>
      <c r="E8" s="302"/>
      <c r="F8" s="302"/>
      <c r="G8" s="302"/>
      <c r="H8" s="302"/>
      <c r="I8" s="302"/>
    </row>
    <row r="16" spans="1:9" x14ac:dyDescent="0.15">
      <c r="A16" s="303" t="s">
        <v>162</v>
      </c>
      <c r="B16" s="303"/>
      <c r="C16" s="303"/>
      <c r="D16" s="303"/>
      <c r="E16" s="303"/>
      <c r="F16" s="303"/>
      <c r="G16" s="303"/>
      <c r="H16" s="303"/>
      <c r="I16" s="303"/>
    </row>
    <row r="17" spans="1:9" x14ac:dyDescent="0.15">
      <c r="A17" s="303"/>
      <c r="B17" s="303"/>
      <c r="C17" s="303"/>
      <c r="D17" s="303"/>
      <c r="E17" s="303"/>
      <c r="F17" s="303"/>
      <c r="G17" s="303"/>
      <c r="H17" s="303"/>
      <c r="I17" s="303"/>
    </row>
    <row r="18" spans="1:9" x14ac:dyDescent="0.15">
      <c r="A18" s="303"/>
      <c r="B18" s="303"/>
      <c r="C18" s="303"/>
      <c r="D18" s="303"/>
      <c r="E18" s="303"/>
      <c r="F18" s="303"/>
      <c r="G18" s="303"/>
      <c r="H18" s="303"/>
      <c r="I18" s="303"/>
    </row>
    <row r="19" spans="1:9" ht="21" x14ac:dyDescent="0.15">
      <c r="A19" s="79"/>
      <c r="B19" s="79"/>
      <c r="C19" s="79"/>
      <c r="D19" s="79"/>
      <c r="E19" s="79"/>
      <c r="F19" s="79"/>
      <c r="G19" s="79"/>
      <c r="H19" s="79"/>
      <c r="I19" s="79"/>
    </row>
    <row r="20" spans="1:9" ht="21" x14ac:dyDescent="0.15">
      <c r="A20" s="79"/>
      <c r="B20" s="79"/>
      <c r="C20" s="79"/>
      <c r="D20" s="79"/>
      <c r="E20" s="79"/>
      <c r="F20" s="79"/>
      <c r="G20" s="79"/>
      <c r="H20" s="79"/>
      <c r="I20" s="79"/>
    </row>
    <row r="21" spans="1:9" ht="13.5" customHeight="1" x14ac:dyDescent="0.15">
      <c r="A21" s="79"/>
      <c r="B21" s="79"/>
      <c r="C21" s="79"/>
      <c r="D21" s="79"/>
      <c r="E21" s="79"/>
      <c r="F21" s="79"/>
      <c r="G21" s="79"/>
      <c r="H21" s="79"/>
      <c r="I21" s="79"/>
    </row>
    <row r="22" spans="1:9" s="80" customFormat="1" ht="21" customHeight="1" x14ac:dyDescent="0.15">
      <c r="A22" s="304"/>
      <c r="B22" s="305"/>
      <c r="C22" s="305"/>
      <c r="D22" s="305"/>
      <c r="E22" s="305"/>
      <c r="F22" s="305"/>
      <c r="G22" s="305"/>
      <c r="H22" s="305"/>
      <c r="I22" s="305"/>
    </row>
    <row r="23" spans="1:9" s="80" customFormat="1" x14ac:dyDescent="0.15"/>
    <row r="24" spans="1:9" s="80" customFormat="1" x14ac:dyDescent="0.15"/>
    <row r="25" spans="1:9" s="80" customFormat="1" ht="17.100000000000001" customHeight="1" x14ac:dyDescent="0.15"/>
    <row r="26" spans="1:9" s="83" customFormat="1" ht="17.100000000000001" customHeight="1" x14ac:dyDescent="0.15">
      <c r="A26" s="81" t="s">
        <v>47</v>
      </c>
      <c r="B26" s="82" t="s">
        <v>163</v>
      </c>
    </row>
    <row r="27" spans="1:9" s="83" customFormat="1" ht="17.100000000000001" customHeight="1" x14ac:dyDescent="0.15">
      <c r="B27" s="82" t="s">
        <v>203</v>
      </c>
    </row>
    <row r="28" spans="1:9" s="83" customFormat="1" ht="12" customHeight="1" x14ac:dyDescent="0.15">
      <c r="A28" s="82"/>
      <c r="B28" s="82"/>
      <c r="C28" s="82"/>
      <c r="D28" s="82"/>
      <c r="E28" s="82"/>
      <c r="F28" s="82"/>
      <c r="G28" s="82"/>
      <c r="H28" s="82"/>
      <c r="I28" s="82"/>
    </row>
    <row r="29" spans="1:9" s="17" customFormat="1" ht="17.100000000000001" customHeight="1" x14ac:dyDescent="0.15">
      <c r="A29" s="15" t="s">
        <v>47</v>
      </c>
      <c r="B29" s="16" t="s">
        <v>204</v>
      </c>
      <c r="C29" s="16"/>
      <c r="D29" s="16"/>
      <c r="E29" s="16"/>
      <c r="F29" s="16"/>
      <c r="G29" s="16"/>
      <c r="H29" s="16"/>
      <c r="I29" s="16"/>
    </row>
    <row r="30" spans="1:9" s="17" customFormat="1" ht="17.100000000000001" customHeight="1" x14ac:dyDescent="0.15">
      <c r="A30" s="16"/>
      <c r="B30" s="16" t="s">
        <v>156</v>
      </c>
      <c r="C30" s="16"/>
      <c r="D30" s="16"/>
      <c r="E30" s="16"/>
      <c r="F30" s="16"/>
      <c r="G30" s="16"/>
      <c r="H30" s="16"/>
      <c r="I30" s="16"/>
    </row>
    <row r="31" spans="1:9" s="17" customFormat="1" ht="17.100000000000001" customHeight="1" x14ac:dyDescent="0.15">
      <c r="A31" s="16"/>
      <c r="B31" s="19" t="s">
        <v>205</v>
      </c>
      <c r="C31" s="16"/>
      <c r="D31" s="16"/>
      <c r="E31" s="16"/>
      <c r="F31" s="16"/>
      <c r="G31" s="16"/>
      <c r="H31" s="16"/>
      <c r="I31" s="16"/>
    </row>
    <row r="32" spans="1:9" s="17" customFormat="1" ht="12" customHeight="1" x14ac:dyDescent="0.15">
      <c r="A32" s="16"/>
      <c r="B32" s="16"/>
      <c r="C32" s="16"/>
      <c r="D32" s="16"/>
      <c r="E32" s="16"/>
      <c r="F32" s="16"/>
      <c r="G32" s="16"/>
      <c r="H32" s="16"/>
      <c r="I32" s="16"/>
    </row>
    <row r="33" spans="1:9" s="17" customFormat="1" ht="17.100000000000001" customHeight="1" x14ac:dyDescent="0.15">
      <c r="A33" s="15" t="s">
        <v>47</v>
      </c>
      <c r="B33" s="16" t="s">
        <v>51</v>
      </c>
      <c r="C33" s="16"/>
      <c r="D33" s="16"/>
      <c r="E33" s="16"/>
      <c r="F33" s="16"/>
      <c r="G33" s="16"/>
      <c r="H33" s="16"/>
      <c r="I33" s="16"/>
    </row>
    <row r="34" spans="1:9" s="17" customFormat="1" ht="17.100000000000001" customHeight="1" x14ac:dyDescent="0.15">
      <c r="B34" s="18" t="s">
        <v>157</v>
      </c>
      <c r="C34" s="16"/>
      <c r="D34" s="16"/>
      <c r="E34" s="16"/>
      <c r="F34" s="16"/>
      <c r="G34" s="16"/>
      <c r="H34" s="16"/>
      <c r="I34" s="16"/>
    </row>
    <row r="35" spans="1:9" s="17" customFormat="1" ht="12" customHeight="1" x14ac:dyDescent="0.15">
      <c r="A35" s="16"/>
      <c r="B35" s="16"/>
      <c r="C35" s="16"/>
      <c r="D35" s="16"/>
      <c r="E35" s="16"/>
      <c r="F35" s="16"/>
      <c r="G35" s="16"/>
      <c r="H35" s="16"/>
      <c r="I35" s="16"/>
    </row>
    <row r="36" spans="1:9" s="17" customFormat="1" ht="17.100000000000001" customHeight="1" x14ac:dyDescent="0.15">
      <c r="A36" s="15" t="s">
        <v>47</v>
      </c>
      <c r="B36" s="16" t="s">
        <v>206</v>
      </c>
      <c r="C36" s="16"/>
      <c r="D36" s="16"/>
      <c r="E36" s="16"/>
      <c r="F36" s="16"/>
      <c r="G36" s="16"/>
      <c r="H36" s="16"/>
      <c r="I36" s="16"/>
    </row>
    <row r="37" spans="1:9" s="17" customFormat="1" ht="17.100000000000001" customHeight="1" x14ac:dyDescent="0.15">
      <c r="B37" s="19" t="s">
        <v>158</v>
      </c>
      <c r="C37" s="16"/>
      <c r="D37" s="16"/>
      <c r="E37" s="16"/>
      <c r="F37" s="16"/>
      <c r="G37" s="16"/>
      <c r="H37" s="16"/>
      <c r="I37" s="16"/>
    </row>
    <row r="38" spans="1:9" s="17" customFormat="1" ht="13.5" customHeight="1" x14ac:dyDescent="0.15">
      <c r="A38" s="16"/>
      <c r="B38" s="16"/>
      <c r="C38" s="16"/>
      <c r="D38" s="16"/>
      <c r="E38" s="16"/>
      <c r="F38" s="16"/>
      <c r="G38" s="16"/>
      <c r="H38" s="16"/>
      <c r="I38" s="16"/>
    </row>
    <row r="39" spans="1:9" s="17" customFormat="1" ht="24" customHeight="1" x14ac:dyDescent="0.15">
      <c r="A39" s="15" t="s">
        <v>47</v>
      </c>
      <c r="B39" s="295" t="s">
        <v>48</v>
      </c>
      <c r="C39" s="296"/>
      <c r="D39" s="296"/>
      <c r="E39" s="297"/>
      <c r="F39" s="16"/>
      <c r="G39" s="16"/>
      <c r="H39" s="16"/>
      <c r="I39" s="20"/>
    </row>
    <row r="40" spans="1:9" s="17" customFormat="1" ht="9" customHeight="1" x14ac:dyDescent="0.15">
      <c r="A40" s="16"/>
      <c r="C40" s="16"/>
      <c r="D40" s="16"/>
      <c r="E40" s="16"/>
      <c r="F40" s="16"/>
      <c r="G40" s="16"/>
      <c r="H40" s="16"/>
      <c r="I40" s="20"/>
    </row>
    <row r="41" spans="1:9" s="17" customFormat="1" ht="17.100000000000001" customHeight="1" x14ac:dyDescent="0.15">
      <c r="A41" s="16"/>
      <c r="B41" s="16" t="s">
        <v>159</v>
      </c>
      <c r="C41" s="16"/>
      <c r="D41" s="16"/>
      <c r="E41" s="16"/>
      <c r="F41" s="16"/>
      <c r="G41" s="16"/>
      <c r="H41" s="16"/>
      <c r="I41" s="20"/>
    </row>
    <row r="42" spans="1:9" s="17" customFormat="1" ht="17.100000000000001" customHeight="1" x14ac:dyDescent="0.15">
      <c r="A42" s="16"/>
      <c r="B42" s="19" t="s">
        <v>160</v>
      </c>
      <c r="C42" s="16"/>
      <c r="D42" s="16"/>
      <c r="E42" s="16"/>
      <c r="F42" s="16"/>
      <c r="G42" s="16"/>
      <c r="H42" s="16"/>
      <c r="I42" s="20"/>
    </row>
    <row r="43" spans="1:9" s="17" customFormat="1" ht="17.100000000000001" customHeight="1" x14ac:dyDescent="0.15">
      <c r="A43" s="16"/>
      <c r="B43" s="19" t="s">
        <v>161</v>
      </c>
      <c r="C43" s="16"/>
      <c r="D43" s="16"/>
      <c r="E43" s="16"/>
      <c r="F43" s="16"/>
      <c r="G43" s="16"/>
      <c r="H43" s="16"/>
      <c r="I43" s="20"/>
    </row>
    <row r="44" spans="1:9" s="17" customFormat="1" ht="9" customHeight="1" x14ac:dyDescent="0.15">
      <c r="A44" s="16"/>
      <c r="C44" s="16"/>
      <c r="D44" s="16"/>
      <c r="E44" s="16"/>
      <c r="F44" s="16"/>
      <c r="G44" s="16"/>
      <c r="H44" s="16"/>
      <c r="I44" s="20"/>
    </row>
    <row r="45" spans="1:9" s="17" customFormat="1" ht="17.100000000000001" customHeight="1" x14ac:dyDescent="0.15">
      <c r="A45" s="16"/>
      <c r="B45" s="298" t="s">
        <v>207</v>
      </c>
      <c r="C45" s="298"/>
      <c r="D45" s="298"/>
      <c r="E45" s="19" t="s">
        <v>49</v>
      </c>
      <c r="F45" s="16"/>
      <c r="G45" s="16"/>
      <c r="H45" s="16"/>
      <c r="I45" s="20"/>
    </row>
    <row r="46" spans="1:9" s="17" customFormat="1" ht="17.100000000000001" customHeight="1" x14ac:dyDescent="0.15">
      <c r="A46" s="16"/>
      <c r="B46" s="298"/>
      <c r="C46" s="298"/>
      <c r="D46" s="298"/>
      <c r="E46" s="19" t="s">
        <v>50</v>
      </c>
      <c r="F46" s="16"/>
      <c r="G46" s="16"/>
      <c r="H46" s="16"/>
      <c r="I46" s="20"/>
    </row>
    <row r="47" spans="1:9" s="17" customFormat="1" ht="13.5" customHeight="1" x14ac:dyDescent="0.15">
      <c r="A47" s="16"/>
      <c r="B47" s="16"/>
      <c r="C47" s="16"/>
      <c r="D47" s="16"/>
      <c r="E47" s="16"/>
      <c r="F47" s="16"/>
      <c r="G47" s="16"/>
      <c r="H47" s="16"/>
      <c r="I47" s="20"/>
    </row>
    <row r="48" spans="1:9" s="149" customFormat="1" ht="13.5" customHeight="1" x14ac:dyDescent="0.15"/>
    <row r="49" spans="1:9" s="17" customFormat="1" ht="17.100000000000001" customHeight="1" x14ac:dyDescent="0.15">
      <c r="A49" s="16"/>
      <c r="B49" s="16"/>
      <c r="C49" s="16" t="s">
        <v>208</v>
      </c>
      <c r="D49" s="16"/>
      <c r="E49" s="16"/>
      <c r="F49" s="16"/>
      <c r="G49" s="16"/>
      <c r="H49" s="16"/>
      <c r="I49" s="20"/>
    </row>
    <row r="50" spans="1:9" s="17" customFormat="1" ht="17.100000000000001" customHeight="1" x14ac:dyDescent="0.15">
      <c r="A50" s="16"/>
      <c r="B50" s="16"/>
      <c r="C50" s="16"/>
      <c r="D50" s="16"/>
      <c r="E50" s="16"/>
      <c r="F50" s="16"/>
      <c r="G50" s="16"/>
      <c r="H50" s="16"/>
      <c r="I50" s="20"/>
    </row>
    <row r="51" spans="1:9" s="17" customFormat="1" ht="16.5" customHeight="1" x14ac:dyDescent="0.15">
      <c r="A51" s="15" t="s">
        <v>252</v>
      </c>
      <c r="B51" s="18" t="s">
        <v>253</v>
      </c>
      <c r="C51" s="16"/>
      <c r="D51" s="16"/>
      <c r="E51" s="16"/>
      <c r="F51" s="16"/>
      <c r="G51" s="16"/>
      <c r="H51" s="16"/>
      <c r="I51" s="20"/>
    </row>
    <row r="52" spans="1:9" s="84" customFormat="1" ht="28.5" customHeight="1" x14ac:dyDescent="0.15">
      <c r="C52" s="85"/>
      <c r="D52" s="85"/>
      <c r="E52" s="85"/>
      <c r="F52" s="85"/>
      <c r="G52" s="85"/>
      <c r="H52" s="85"/>
      <c r="I52" s="85"/>
    </row>
    <row r="53" spans="1:9" s="149" customFormat="1" ht="17.25" x14ac:dyDescent="0.15">
      <c r="A53" s="36" t="s">
        <v>72</v>
      </c>
      <c r="B53" s="37" t="s">
        <v>209</v>
      </c>
    </row>
    <row r="54" spans="1:9" s="149" customFormat="1" ht="17.25" x14ac:dyDescent="0.15">
      <c r="A54" s="36"/>
      <c r="B54" s="37" t="s">
        <v>269</v>
      </c>
    </row>
    <row r="55" spans="1:9" s="149" customFormat="1" ht="17.25" x14ac:dyDescent="0.15">
      <c r="A55" s="36"/>
      <c r="B55" s="37"/>
    </row>
    <row r="56" spans="1:9" s="149" customFormat="1" x14ac:dyDescent="0.15"/>
    <row r="57" spans="1:9" s="149" customFormat="1" x14ac:dyDescent="0.15"/>
    <row r="58" spans="1:9" s="149" customFormat="1" x14ac:dyDescent="0.15"/>
    <row r="59" spans="1:9" s="149" customFormat="1" x14ac:dyDescent="0.15"/>
    <row r="60" spans="1:9" s="149" customFormat="1" x14ac:dyDescent="0.15"/>
    <row r="61" spans="1:9" s="149" customFormat="1" x14ac:dyDescent="0.15"/>
    <row r="62" spans="1:9" s="149" customFormat="1" x14ac:dyDescent="0.15"/>
  </sheetData>
  <mergeCells count="8">
    <mergeCell ref="B39:E39"/>
    <mergeCell ref="B45:D46"/>
    <mergeCell ref="H1:I1"/>
    <mergeCell ref="A2:I4"/>
    <mergeCell ref="A5:I6"/>
    <mergeCell ref="A7:I8"/>
    <mergeCell ref="A16:I18"/>
    <mergeCell ref="A22:I22"/>
  </mergeCells>
  <phoneticPr fontId="2"/>
  <pageMargins left="0.59055118110236227" right="0.19685039370078741" top="0.51181102362204722" bottom="0.51181102362204722" header="0.31496062992125984" footer="0.27559055118110237"/>
  <pageSetup paperSize="9" orientation="portrait" r:id="rId1"/>
  <headerFooter scaleWithDoc="0" alignWithMargins="0">
    <oddFooter>&amp;L&amp;9 2026.03.31更PS</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B1CD5-C75A-45AE-A41E-0E00EC2E002D}">
  <dimension ref="B1:AH33"/>
  <sheetViews>
    <sheetView zoomScaleNormal="100" workbookViewId="0">
      <selection activeCell="D11" sqref="D11:E11"/>
    </sheetView>
  </sheetViews>
  <sheetFormatPr defaultRowHeight="13.5" x14ac:dyDescent="0.15"/>
  <cols>
    <col min="1" max="1" width="1.375" customWidth="1"/>
    <col min="2" max="2" width="17.625" customWidth="1"/>
    <col min="3" max="3" width="2.25" customWidth="1"/>
    <col min="4" max="4" width="2.625" customWidth="1"/>
    <col min="5" max="5" width="3.625" customWidth="1"/>
    <col min="6" max="7" width="2.625" customWidth="1"/>
    <col min="8" max="9" width="2.125" customWidth="1"/>
    <col min="10" max="10" width="2.625" customWidth="1"/>
    <col min="11" max="11" width="1.625" customWidth="1"/>
    <col min="12" max="17" width="3.25" customWidth="1"/>
    <col min="18" max="19" width="3.375" customWidth="1"/>
    <col min="20" max="20" width="2.625" customWidth="1"/>
    <col min="21" max="26" width="3.25" customWidth="1"/>
    <col min="27" max="28" width="3.375" customWidth="1"/>
    <col min="29" max="29" width="2.625" customWidth="1"/>
    <col min="30" max="30" width="2.75" customWidth="1"/>
    <col min="31" max="31" width="3.5" customWidth="1"/>
    <col min="32" max="34" width="10.125" style="47" customWidth="1"/>
  </cols>
  <sheetData>
    <row r="1" spans="2:34" ht="19.5" customHeight="1" x14ac:dyDescent="0.2">
      <c r="B1" s="2" t="s">
        <v>246</v>
      </c>
      <c r="C1" s="2"/>
      <c r="D1" s="2"/>
      <c r="E1" s="2"/>
      <c r="F1" s="2"/>
      <c r="G1" s="2"/>
      <c r="H1" s="2"/>
      <c r="I1" s="2"/>
      <c r="J1" s="2"/>
      <c r="K1" s="2"/>
    </row>
    <row r="2" spans="2:34" ht="19.5" customHeight="1" x14ac:dyDescent="0.15">
      <c r="W2" s="485">
        <f>表1!AB1</f>
        <v>0</v>
      </c>
      <c r="X2" s="486"/>
      <c r="Y2" s="486"/>
      <c r="Z2" s="486"/>
      <c r="AA2" s="486"/>
      <c r="AB2" s="486"/>
      <c r="AC2" s="487"/>
    </row>
    <row r="3" spans="2:34" ht="18" customHeight="1" x14ac:dyDescent="0.15">
      <c r="B3" t="s">
        <v>247</v>
      </c>
      <c r="W3" s="488"/>
      <c r="X3" s="489"/>
      <c r="Y3" s="489"/>
      <c r="Z3" s="489"/>
      <c r="AA3" s="489"/>
      <c r="AB3" s="489"/>
      <c r="AC3" s="490"/>
    </row>
    <row r="4" spans="2:34" ht="18" customHeight="1" x14ac:dyDescent="0.15">
      <c r="B4" s="21" t="s">
        <v>248</v>
      </c>
      <c r="C4" s="21"/>
      <c r="D4" s="21"/>
      <c r="E4" s="21"/>
      <c r="F4" s="21"/>
      <c r="G4" s="21"/>
      <c r="H4" s="21"/>
      <c r="I4" s="21"/>
      <c r="J4" s="21"/>
      <c r="K4" s="21"/>
    </row>
    <row r="5" spans="2:34" ht="18" customHeight="1" x14ac:dyDescent="0.15"/>
    <row r="6" spans="2:34" ht="18" customHeight="1" x14ac:dyDescent="0.15">
      <c r="B6" t="s">
        <v>145</v>
      </c>
    </row>
    <row r="7" spans="2:34" ht="18" customHeight="1" x14ac:dyDescent="0.15">
      <c r="B7" s="21" t="s">
        <v>249</v>
      </c>
      <c r="C7" s="21"/>
      <c r="D7" s="21"/>
      <c r="E7" s="21"/>
      <c r="F7" s="21"/>
      <c r="G7" s="21"/>
      <c r="H7" s="21"/>
      <c r="I7" s="21"/>
      <c r="J7" s="21"/>
      <c r="K7" s="21"/>
    </row>
    <row r="8" spans="2:34" ht="18" customHeight="1" thickBot="1" x14ac:dyDescent="0.2"/>
    <row r="9" spans="2:34" ht="27" customHeight="1" x14ac:dyDescent="0.15">
      <c r="B9" s="497" t="s">
        <v>83</v>
      </c>
      <c r="C9" s="499" t="s">
        <v>82</v>
      </c>
      <c r="D9" s="500"/>
      <c r="E9" s="500"/>
      <c r="F9" s="500"/>
      <c r="G9" s="500"/>
      <c r="H9" s="500"/>
      <c r="I9" s="500"/>
      <c r="J9" s="500"/>
      <c r="K9" s="501"/>
      <c r="L9" s="502" t="s">
        <v>43</v>
      </c>
      <c r="M9" s="502"/>
      <c r="N9" s="502"/>
      <c r="O9" s="502"/>
      <c r="P9" s="502"/>
      <c r="Q9" s="502"/>
      <c r="R9" s="502"/>
      <c r="S9" s="502"/>
      <c r="T9" s="502"/>
      <c r="U9" s="502"/>
      <c r="V9" s="502"/>
      <c r="W9" s="502"/>
      <c r="X9" s="502"/>
      <c r="Y9" s="502"/>
      <c r="Z9" s="502"/>
      <c r="AA9" s="502"/>
      <c r="AB9" s="502"/>
      <c r="AC9" s="503"/>
    </row>
    <row r="10" spans="2:34" ht="21" customHeight="1" thickBot="1" x14ac:dyDescent="0.2">
      <c r="B10" s="498"/>
      <c r="C10" s="504" t="s">
        <v>81</v>
      </c>
      <c r="D10" s="505"/>
      <c r="E10" s="505"/>
      <c r="F10" s="505"/>
      <c r="G10" s="505"/>
      <c r="H10" s="505"/>
      <c r="I10" s="505"/>
      <c r="J10" s="505"/>
      <c r="K10" s="506"/>
      <c r="L10" s="504" t="s">
        <v>146</v>
      </c>
      <c r="M10" s="505"/>
      <c r="N10" s="505"/>
      <c r="O10" s="505"/>
      <c r="P10" s="505"/>
      <c r="Q10" s="505"/>
      <c r="R10" s="505"/>
      <c r="S10" s="505"/>
      <c r="T10" s="505"/>
      <c r="U10" s="505"/>
      <c r="V10" s="505"/>
      <c r="W10" s="505"/>
      <c r="X10" s="505"/>
      <c r="Y10" s="505"/>
      <c r="Z10" s="505"/>
      <c r="AA10" s="505"/>
      <c r="AB10" s="505"/>
      <c r="AC10" s="507"/>
    </row>
    <row r="11" spans="2:34" ht="21" customHeight="1" x14ac:dyDescent="0.15">
      <c r="B11" s="176"/>
      <c r="C11" s="53" t="s">
        <v>147</v>
      </c>
      <c r="D11" s="330"/>
      <c r="E11" s="330"/>
      <c r="F11" s="52" t="s">
        <v>75</v>
      </c>
      <c r="G11" s="330"/>
      <c r="H11" s="330"/>
      <c r="I11" s="508" t="s">
        <v>80</v>
      </c>
      <c r="J11" s="508"/>
      <c r="K11" s="509"/>
      <c r="L11" s="55" t="s">
        <v>148</v>
      </c>
      <c r="M11" s="510"/>
      <c r="N11" s="510"/>
      <c r="O11" s="510"/>
      <c r="P11" s="54" t="s">
        <v>75</v>
      </c>
      <c r="Q11" s="510"/>
      <c r="R11" s="510"/>
      <c r="S11" s="54" t="s">
        <v>80</v>
      </c>
      <c r="T11" s="511" t="s">
        <v>149</v>
      </c>
      <c r="U11" s="511"/>
      <c r="V11" s="510"/>
      <c r="W11" s="510"/>
      <c r="X11" s="510"/>
      <c r="Y11" s="54" t="s">
        <v>75</v>
      </c>
      <c r="Z11" s="510"/>
      <c r="AA11" s="510"/>
      <c r="AB11" s="54" t="s">
        <v>80</v>
      </c>
      <c r="AC11" s="177" t="s">
        <v>150</v>
      </c>
      <c r="AF11" s="512" t="s">
        <v>250</v>
      </c>
      <c r="AG11" s="513"/>
      <c r="AH11" s="514"/>
    </row>
    <row r="12" spans="2:34" ht="27" customHeight="1" thickBot="1" x14ac:dyDescent="0.2">
      <c r="B12" s="518" t="s">
        <v>151</v>
      </c>
      <c r="C12" s="519" t="s">
        <v>149</v>
      </c>
      <c r="D12" s="520"/>
      <c r="E12" s="510"/>
      <c r="F12" s="510"/>
      <c r="G12" s="70" t="s">
        <v>75</v>
      </c>
      <c r="H12" s="510"/>
      <c r="I12" s="510"/>
      <c r="J12" s="70" t="s">
        <v>80</v>
      </c>
      <c r="K12" s="71" t="s">
        <v>150</v>
      </c>
      <c r="L12" s="521" t="s">
        <v>18</v>
      </c>
      <c r="M12" s="521"/>
      <c r="N12" s="521"/>
      <c r="O12" s="521"/>
      <c r="P12" s="521"/>
      <c r="Q12" s="521"/>
      <c r="R12" s="521"/>
      <c r="S12" s="521"/>
      <c r="T12" s="522"/>
      <c r="U12" s="523" t="s">
        <v>90</v>
      </c>
      <c r="V12" s="524"/>
      <c r="W12" s="524"/>
      <c r="X12" s="524"/>
      <c r="Y12" s="524"/>
      <c r="Z12" s="524"/>
      <c r="AA12" s="524"/>
      <c r="AB12" s="524"/>
      <c r="AC12" s="525"/>
      <c r="AF12" s="515"/>
      <c r="AG12" s="516"/>
      <c r="AH12" s="517"/>
    </row>
    <row r="13" spans="2:34" ht="21" customHeight="1" x14ac:dyDescent="0.15">
      <c r="B13" s="518"/>
      <c r="C13" s="526" t="s">
        <v>31</v>
      </c>
      <c r="D13" s="527"/>
      <c r="E13" s="527"/>
      <c r="F13" s="527"/>
      <c r="G13" s="527"/>
      <c r="H13" s="527"/>
      <c r="I13" s="527"/>
      <c r="J13" s="527"/>
      <c r="K13" s="528"/>
      <c r="L13" s="529" t="s">
        <v>14</v>
      </c>
      <c r="M13" s="530"/>
      <c r="N13" s="530"/>
      <c r="O13" s="531" t="s">
        <v>19</v>
      </c>
      <c r="P13" s="531"/>
      <c r="Q13" s="531"/>
      <c r="R13" s="530" t="s">
        <v>13</v>
      </c>
      <c r="S13" s="530"/>
      <c r="T13" s="532"/>
      <c r="U13" s="529" t="s">
        <v>14</v>
      </c>
      <c r="V13" s="530"/>
      <c r="W13" s="530"/>
      <c r="X13" s="531" t="s">
        <v>19</v>
      </c>
      <c r="Y13" s="531"/>
      <c r="Z13" s="531"/>
      <c r="AA13" s="530" t="s">
        <v>13</v>
      </c>
      <c r="AB13" s="530"/>
      <c r="AC13" s="533"/>
      <c r="AF13" s="534" t="s">
        <v>88</v>
      </c>
      <c r="AG13" s="536" t="s">
        <v>89</v>
      </c>
      <c r="AH13" s="538" t="s">
        <v>152</v>
      </c>
    </row>
    <row r="14" spans="2:34" ht="22.5" customHeight="1" thickBot="1" x14ac:dyDescent="0.2">
      <c r="B14" s="66"/>
      <c r="C14" s="540" t="s">
        <v>287</v>
      </c>
      <c r="D14" s="541"/>
      <c r="E14" s="541"/>
      <c r="F14" s="541"/>
      <c r="G14" s="541"/>
      <c r="H14" s="542"/>
      <c r="I14" s="543" t="s">
        <v>20</v>
      </c>
      <c r="J14" s="544"/>
      <c r="K14" s="545"/>
      <c r="L14" s="546" t="s">
        <v>137</v>
      </c>
      <c r="M14" s="547"/>
      <c r="N14" s="547"/>
      <c r="O14" s="547" t="s">
        <v>138</v>
      </c>
      <c r="P14" s="547"/>
      <c r="Q14" s="547"/>
      <c r="R14" s="547" t="s">
        <v>139</v>
      </c>
      <c r="S14" s="547"/>
      <c r="T14" s="548"/>
      <c r="U14" s="549" t="s">
        <v>200</v>
      </c>
      <c r="V14" s="550"/>
      <c r="W14" s="551"/>
      <c r="X14" s="552" t="s">
        <v>201</v>
      </c>
      <c r="Y14" s="550"/>
      <c r="Z14" s="551"/>
      <c r="AA14" s="553" t="s">
        <v>124</v>
      </c>
      <c r="AB14" s="553"/>
      <c r="AC14" s="554"/>
      <c r="AF14" s="535"/>
      <c r="AG14" s="537"/>
      <c r="AH14" s="539"/>
    </row>
    <row r="15" spans="2:34" ht="26.1" customHeight="1" thickTop="1" x14ac:dyDescent="0.15">
      <c r="B15" s="146"/>
      <c r="C15" s="555"/>
      <c r="D15" s="555"/>
      <c r="E15" s="555"/>
      <c r="F15" s="555"/>
      <c r="G15" s="555"/>
      <c r="H15" s="555"/>
      <c r="I15" s="556"/>
      <c r="J15" s="557"/>
      <c r="K15" s="558"/>
      <c r="L15" s="559" t="str">
        <f>IF(COUNT(O15)=0,"",C15)</f>
        <v/>
      </c>
      <c r="M15" s="560"/>
      <c r="N15" s="561"/>
      <c r="O15" s="562"/>
      <c r="P15" s="563"/>
      <c r="Q15" s="563"/>
      <c r="R15" s="564" t="str">
        <f>IF(COUNT(O15)=0,"",(100-O15)/100*L15)</f>
        <v/>
      </c>
      <c r="S15" s="560"/>
      <c r="T15" s="565"/>
      <c r="U15" s="566" t="str">
        <f>IF(AG15=0,"",AH15)</f>
        <v/>
      </c>
      <c r="V15" s="567"/>
      <c r="W15" s="567"/>
      <c r="X15" s="568"/>
      <c r="Y15" s="568"/>
      <c r="Z15" s="568"/>
      <c r="AA15" s="569" t="str">
        <f>IF(COUNT(X15)=0,"",U15+X15)</f>
        <v/>
      </c>
      <c r="AB15" s="569"/>
      <c r="AC15" s="570"/>
      <c r="AF15" s="241" t="str">
        <f>IF(C15=0,"",C15)</f>
        <v/>
      </c>
      <c r="AG15" s="242"/>
      <c r="AH15" s="243" t="str">
        <f>IF(AG15=0,"",(AG15/AF15)*100)</f>
        <v/>
      </c>
    </row>
    <row r="16" spans="2:34" ht="26.1" customHeight="1" x14ac:dyDescent="0.15">
      <c r="B16" s="67"/>
      <c r="C16" s="571"/>
      <c r="D16" s="571"/>
      <c r="E16" s="571"/>
      <c r="F16" s="571"/>
      <c r="G16" s="571"/>
      <c r="H16" s="571"/>
      <c r="I16" s="572"/>
      <c r="J16" s="573"/>
      <c r="K16" s="574"/>
      <c r="L16" s="575" t="str">
        <f t="shared" ref="L16:L29" si="0">IF(COUNT(O16)=0,"",C16)</f>
        <v/>
      </c>
      <c r="M16" s="576"/>
      <c r="N16" s="577"/>
      <c r="O16" s="578"/>
      <c r="P16" s="579"/>
      <c r="Q16" s="579"/>
      <c r="R16" s="580" t="str">
        <f t="shared" ref="R16:R29" si="1">IF(COUNT(O16)=0,"",(100-O16)/100*L16)</f>
        <v/>
      </c>
      <c r="S16" s="576"/>
      <c r="T16" s="581"/>
      <c r="U16" s="582" t="str">
        <f>IF(AG16=0,"",AH16)</f>
        <v/>
      </c>
      <c r="V16" s="583"/>
      <c r="W16" s="583"/>
      <c r="X16" s="584"/>
      <c r="Y16" s="584"/>
      <c r="Z16" s="584"/>
      <c r="AA16" s="585" t="str">
        <f t="shared" ref="AA16:AA29" si="2">IF(COUNT(X16)=0,"",U16+X16)</f>
        <v/>
      </c>
      <c r="AB16" s="585"/>
      <c r="AC16" s="586"/>
      <c r="AF16" s="241" t="str">
        <f t="shared" ref="AF16:AF29" si="3">IF(C16=0,"",C16)</f>
        <v/>
      </c>
      <c r="AG16" s="242"/>
      <c r="AH16" s="240" t="str">
        <f t="shared" ref="AH16:AH29" si="4">IF(AG16=0,"",(AG16/AF16)*100)</f>
        <v/>
      </c>
    </row>
    <row r="17" spans="2:34" ht="26.1" customHeight="1" x14ac:dyDescent="0.15">
      <c r="B17" s="67"/>
      <c r="C17" s="571"/>
      <c r="D17" s="571"/>
      <c r="E17" s="571"/>
      <c r="F17" s="571"/>
      <c r="G17" s="571"/>
      <c r="H17" s="571"/>
      <c r="I17" s="572"/>
      <c r="J17" s="573"/>
      <c r="K17" s="574"/>
      <c r="L17" s="575" t="str">
        <f t="shared" si="0"/>
        <v/>
      </c>
      <c r="M17" s="576"/>
      <c r="N17" s="577"/>
      <c r="O17" s="578"/>
      <c r="P17" s="579"/>
      <c r="Q17" s="579"/>
      <c r="R17" s="580" t="str">
        <f t="shared" si="1"/>
        <v/>
      </c>
      <c r="S17" s="576"/>
      <c r="T17" s="581"/>
      <c r="U17" s="582" t="str">
        <f t="shared" ref="U17:U29" si="5">IF(AG17=0,"",AH17)</f>
        <v/>
      </c>
      <c r="V17" s="583"/>
      <c r="W17" s="583"/>
      <c r="X17" s="584"/>
      <c r="Y17" s="584"/>
      <c r="Z17" s="584"/>
      <c r="AA17" s="585" t="str">
        <f t="shared" si="2"/>
        <v/>
      </c>
      <c r="AB17" s="585"/>
      <c r="AC17" s="586"/>
      <c r="AF17" s="241" t="str">
        <f t="shared" si="3"/>
        <v/>
      </c>
      <c r="AG17" s="242"/>
      <c r="AH17" s="244" t="str">
        <f t="shared" si="4"/>
        <v/>
      </c>
    </row>
    <row r="18" spans="2:34" ht="26.1" customHeight="1" x14ac:dyDescent="0.15">
      <c r="B18" s="67"/>
      <c r="C18" s="571"/>
      <c r="D18" s="571"/>
      <c r="E18" s="571"/>
      <c r="F18" s="571"/>
      <c r="G18" s="571"/>
      <c r="H18" s="571"/>
      <c r="I18" s="572"/>
      <c r="J18" s="573"/>
      <c r="K18" s="574"/>
      <c r="L18" s="575" t="str">
        <f t="shared" si="0"/>
        <v/>
      </c>
      <c r="M18" s="576"/>
      <c r="N18" s="577"/>
      <c r="O18" s="578"/>
      <c r="P18" s="579"/>
      <c r="Q18" s="579"/>
      <c r="R18" s="580" t="str">
        <f t="shared" si="1"/>
        <v/>
      </c>
      <c r="S18" s="576"/>
      <c r="T18" s="581"/>
      <c r="U18" s="582" t="str">
        <f t="shared" si="5"/>
        <v/>
      </c>
      <c r="V18" s="583"/>
      <c r="W18" s="583"/>
      <c r="X18" s="584"/>
      <c r="Y18" s="584"/>
      <c r="Z18" s="584"/>
      <c r="AA18" s="585" t="str">
        <f t="shared" si="2"/>
        <v/>
      </c>
      <c r="AB18" s="585"/>
      <c r="AC18" s="586"/>
      <c r="AF18" s="241" t="str">
        <f t="shared" si="3"/>
        <v/>
      </c>
      <c r="AG18" s="242"/>
      <c r="AH18" s="244" t="str">
        <f t="shared" si="4"/>
        <v/>
      </c>
    </row>
    <row r="19" spans="2:34" ht="26.1" customHeight="1" x14ac:dyDescent="0.15">
      <c r="B19" s="67"/>
      <c r="C19" s="571"/>
      <c r="D19" s="571"/>
      <c r="E19" s="571"/>
      <c r="F19" s="571"/>
      <c r="G19" s="571"/>
      <c r="H19" s="571"/>
      <c r="I19" s="572"/>
      <c r="J19" s="573"/>
      <c r="K19" s="574"/>
      <c r="L19" s="575" t="str">
        <f t="shared" si="0"/>
        <v/>
      </c>
      <c r="M19" s="576"/>
      <c r="N19" s="577"/>
      <c r="O19" s="578"/>
      <c r="P19" s="579"/>
      <c r="Q19" s="579"/>
      <c r="R19" s="580" t="str">
        <f t="shared" si="1"/>
        <v/>
      </c>
      <c r="S19" s="576"/>
      <c r="T19" s="581"/>
      <c r="U19" s="582" t="str">
        <f t="shared" si="5"/>
        <v/>
      </c>
      <c r="V19" s="583"/>
      <c r="W19" s="583"/>
      <c r="X19" s="584"/>
      <c r="Y19" s="584"/>
      <c r="Z19" s="584"/>
      <c r="AA19" s="585" t="str">
        <f t="shared" si="2"/>
        <v/>
      </c>
      <c r="AB19" s="585"/>
      <c r="AC19" s="586"/>
      <c r="AF19" s="241" t="str">
        <f t="shared" si="3"/>
        <v/>
      </c>
      <c r="AG19" s="242"/>
      <c r="AH19" s="244" t="str">
        <f t="shared" si="4"/>
        <v/>
      </c>
    </row>
    <row r="20" spans="2:34" ht="26.1" customHeight="1" x14ac:dyDescent="0.15">
      <c r="B20" s="67"/>
      <c r="C20" s="571"/>
      <c r="D20" s="571"/>
      <c r="E20" s="571"/>
      <c r="F20" s="571"/>
      <c r="G20" s="571"/>
      <c r="H20" s="571"/>
      <c r="I20" s="572"/>
      <c r="J20" s="573"/>
      <c r="K20" s="574"/>
      <c r="L20" s="575" t="str">
        <f t="shared" si="0"/>
        <v/>
      </c>
      <c r="M20" s="576"/>
      <c r="N20" s="577"/>
      <c r="O20" s="578"/>
      <c r="P20" s="579"/>
      <c r="Q20" s="579"/>
      <c r="R20" s="580" t="str">
        <f t="shared" si="1"/>
        <v/>
      </c>
      <c r="S20" s="576"/>
      <c r="T20" s="581"/>
      <c r="U20" s="582" t="str">
        <f t="shared" si="5"/>
        <v/>
      </c>
      <c r="V20" s="583"/>
      <c r="W20" s="583"/>
      <c r="X20" s="584"/>
      <c r="Y20" s="584"/>
      <c r="Z20" s="584"/>
      <c r="AA20" s="585" t="str">
        <f t="shared" si="2"/>
        <v/>
      </c>
      <c r="AB20" s="585"/>
      <c r="AC20" s="586"/>
      <c r="AF20" s="241" t="str">
        <f t="shared" si="3"/>
        <v/>
      </c>
      <c r="AG20" s="245"/>
      <c r="AH20" s="244" t="str">
        <f t="shared" si="4"/>
        <v/>
      </c>
    </row>
    <row r="21" spans="2:34" ht="26.1" customHeight="1" x14ac:dyDescent="0.15">
      <c r="B21" s="67"/>
      <c r="C21" s="571"/>
      <c r="D21" s="571"/>
      <c r="E21" s="571"/>
      <c r="F21" s="571"/>
      <c r="G21" s="571"/>
      <c r="H21" s="571"/>
      <c r="I21" s="572"/>
      <c r="J21" s="573"/>
      <c r="K21" s="574"/>
      <c r="L21" s="575" t="str">
        <f t="shared" si="0"/>
        <v/>
      </c>
      <c r="M21" s="576"/>
      <c r="N21" s="577"/>
      <c r="O21" s="578"/>
      <c r="P21" s="579"/>
      <c r="Q21" s="579"/>
      <c r="R21" s="580" t="str">
        <f t="shared" si="1"/>
        <v/>
      </c>
      <c r="S21" s="576"/>
      <c r="T21" s="581"/>
      <c r="U21" s="582" t="str">
        <f t="shared" si="5"/>
        <v/>
      </c>
      <c r="V21" s="583"/>
      <c r="W21" s="583"/>
      <c r="X21" s="584"/>
      <c r="Y21" s="584"/>
      <c r="Z21" s="584"/>
      <c r="AA21" s="585" t="str">
        <f t="shared" si="2"/>
        <v/>
      </c>
      <c r="AB21" s="585"/>
      <c r="AC21" s="586"/>
      <c r="AF21" s="241" t="str">
        <f t="shared" si="3"/>
        <v/>
      </c>
      <c r="AG21" s="245"/>
      <c r="AH21" s="244" t="str">
        <f t="shared" si="4"/>
        <v/>
      </c>
    </row>
    <row r="22" spans="2:34" ht="26.1" customHeight="1" x14ac:dyDescent="0.15">
      <c r="B22" s="67"/>
      <c r="C22" s="571"/>
      <c r="D22" s="571"/>
      <c r="E22" s="571"/>
      <c r="F22" s="571"/>
      <c r="G22" s="571"/>
      <c r="H22" s="571"/>
      <c r="I22" s="572"/>
      <c r="J22" s="573"/>
      <c r="K22" s="574"/>
      <c r="L22" s="575" t="str">
        <f t="shared" si="0"/>
        <v/>
      </c>
      <c r="M22" s="576"/>
      <c r="N22" s="577"/>
      <c r="O22" s="578"/>
      <c r="P22" s="579"/>
      <c r="Q22" s="579"/>
      <c r="R22" s="580" t="str">
        <f t="shared" si="1"/>
        <v/>
      </c>
      <c r="S22" s="576"/>
      <c r="T22" s="581"/>
      <c r="U22" s="582" t="str">
        <f t="shared" si="5"/>
        <v/>
      </c>
      <c r="V22" s="583"/>
      <c r="W22" s="583"/>
      <c r="X22" s="584"/>
      <c r="Y22" s="584"/>
      <c r="Z22" s="584"/>
      <c r="AA22" s="585" t="str">
        <f t="shared" si="2"/>
        <v/>
      </c>
      <c r="AB22" s="585"/>
      <c r="AC22" s="586"/>
      <c r="AF22" s="241" t="str">
        <f t="shared" si="3"/>
        <v/>
      </c>
      <c r="AG22" s="245"/>
      <c r="AH22" s="244" t="str">
        <f t="shared" si="4"/>
        <v/>
      </c>
    </row>
    <row r="23" spans="2:34" ht="26.1" customHeight="1" x14ac:dyDescent="0.15">
      <c r="B23" s="67"/>
      <c r="C23" s="571"/>
      <c r="D23" s="571"/>
      <c r="E23" s="571"/>
      <c r="F23" s="571"/>
      <c r="G23" s="571"/>
      <c r="H23" s="571"/>
      <c r="I23" s="572"/>
      <c r="J23" s="573"/>
      <c r="K23" s="574"/>
      <c r="L23" s="575" t="str">
        <f t="shared" si="0"/>
        <v/>
      </c>
      <c r="M23" s="576"/>
      <c r="N23" s="577"/>
      <c r="O23" s="578"/>
      <c r="P23" s="579"/>
      <c r="Q23" s="579"/>
      <c r="R23" s="580" t="str">
        <f t="shared" si="1"/>
        <v/>
      </c>
      <c r="S23" s="576"/>
      <c r="T23" s="581"/>
      <c r="U23" s="582" t="str">
        <f t="shared" si="5"/>
        <v/>
      </c>
      <c r="V23" s="583"/>
      <c r="W23" s="583"/>
      <c r="X23" s="584"/>
      <c r="Y23" s="584"/>
      <c r="Z23" s="584"/>
      <c r="AA23" s="585" t="str">
        <f t="shared" si="2"/>
        <v/>
      </c>
      <c r="AB23" s="585"/>
      <c r="AC23" s="586"/>
      <c r="AF23" s="241" t="str">
        <f t="shared" si="3"/>
        <v/>
      </c>
      <c r="AG23" s="245"/>
      <c r="AH23" s="244" t="str">
        <f t="shared" si="4"/>
        <v/>
      </c>
    </row>
    <row r="24" spans="2:34" ht="26.1" customHeight="1" x14ac:dyDescent="0.15">
      <c r="B24" s="68"/>
      <c r="C24" s="571"/>
      <c r="D24" s="571"/>
      <c r="E24" s="571"/>
      <c r="F24" s="571"/>
      <c r="G24" s="571"/>
      <c r="H24" s="571"/>
      <c r="I24" s="572"/>
      <c r="J24" s="573"/>
      <c r="K24" s="574"/>
      <c r="L24" s="575" t="str">
        <f t="shared" si="0"/>
        <v/>
      </c>
      <c r="M24" s="576"/>
      <c r="N24" s="577"/>
      <c r="O24" s="578"/>
      <c r="P24" s="579"/>
      <c r="Q24" s="579"/>
      <c r="R24" s="580" t="str">
        <f t="shared" si="1"/>
        <v/>
      </c>
      <c r="S24" s="576"/>
      <c r="T24" s="581"/>
      <c r="U24" s="582" t="str">
        <f t="shared" si="5"/>
        <v/>
      </c>
      <c r="V24" s="583"/>
      <c r="W24" s="583"/>
      <c r="X24" s="584"/>
      <c r="Y24" s="584"/>
      <c r="Z24" s="584"/>
      <c r="AA24" s="585" t="str">
        <f t="shared" si="2"/>
        <v/>
      </c>
      <c r="AB24" s="585"/>
      <c r="AC24" s="586"/>
      <c r="AF24" s="241" t="str">
        <f t="shared" si="3"/>
        <v/>
      </c>
      <c r="AG24" s="245"/>
      <c r="AH24" s="244" t="str">
        <f t="shared" si="4"/>
        <v/>
      </c>
    </row>
    <row r="25" spans="2:34" ht="26.1" customHeight="1" x14ac:dyDescent="0.15">
      <c r="B25" s="68"/>
      <c r="C25" s="571"/>
      <c r="D25" s="571"/>
      <c r="E25" s="571"/>
      <c r="F25" s="571"/>
      <c r="G25" s="571"/>
      <c r="H25" s="571"/>
      <c r="I25" s="572"/>
      <c r="J25" s="573"/>
      <c r="K25" s="574"/>
      <c r="L25" s="575" t="str">
        <f t="shared" si="0"/>
        <v/>
      </c>
      <c r="M25" s="576"/>
      <c r="N25" s="577"/>
      <c r="O25" s="578"/>
      <c r="P25" s="579"/>
      <c r="Q25" s="579"/>
      <c r="R25" s="580" t="str">
        <f t="shared" si="1"/>
        <v/>
      </c>
      <c r="S25" s="576"/>
      <c r="T25" s="581"/>
      <c r="U25" s="582" t="str">
        <f t="shared" si="5"/>
        <v/>
      </c>
      <c r="V25" s="583"/>
      <c r="W25" s="583"/>
      <c r="X25" s="584"/>
      <c r="Y25" s="584"/>
      <c r="Z25" s="584"/>
      <c r="AA25" s="585" t="str">
        <f t="shared" si="2"/>
        <v/>
      </c>
      <c r="AB25" s="585"/>
      <c r="AC25" s="586"/>
      <c r="AF25" s="241" t="str">
        <f t="shared" si="3"/>
        <v/>
      </c>
      <c r="AG25" s="245"/>
      <c r="AH25" s="244" t="str">
        <f t="shared" si="4"/>
        <v/>
      </c>
    </row>
    <row r="26" spans="2:34" ht="26.1" customHeight="1" x14ac:dyDescent="0.15">
      <c r="B26" s="68"/>
      <c r="C26" s="571"/>
      <c r="D26" s="571"/>
      <c r="E26" s="571"/>
      <c r="F26" s="571"/>
      <c r="G26" s="571"/>
      <c r="H26" s="571"/>
      <c r="I26" s="572"/>
      <c r="J26" s="573"/>
      <c r="K26" s="574"/>
      <c r="L26" s="575" t="str">
        <f t="shared" si="0"/>
        <v/>
      </c>
      <c r="M26" s="576"/>
      <c r="N26" s="577"/>
      <c r="O26" s="578"/>
      <c r="P26" s="579"/>
      <c r="Q26" s="579"/>
      <c r="R26" s="580" t="str">
        <f t="shared" si="1"/>
        <v/>
      </c>
      <c r="S26" s="576"/>
      <c r="T26" s="581"/>
      <c r="U26" s="582" t="str">
        <f t="shared" si="5"/>
        <v/>
      </c>
      <c r="V26" s="583"/>
      <c r="W26" s="583"/>
      <c r="X26" s="584"/>
      <c r="Y26" s="584"/>
      <c r="Z26" s="584"/>
      <c r="AA26" s="585" t="str">
        <f t="shared" si="2"/>
        <v/>
      </c>
      <c r="AB26" s="585"/>
      <c r="AC26" s="586"/>
      <c r="AF26" s="241" t="str">
        <f t="shared" si="3"/>
        <v/>
      </c>
      <c r="AG26" s="245"/>
      <c r="AH26" s="244" t="str">
        <f t="shared" si="4"/>
        <v/>
      </c>
    </row>
    <row r="27" spans="2:34" ht="26.1" customHeight="1" x14ac:dyDescent="0.15">
      <c r="B27" s="68"/>
      <c r="C27" s="571"/>
      <c r="D27" s="571"/>
      <c r="E27" s="571"/>
      <c r="F27" s="571"/>
      <c r="G27" s="571"/>
      <c r="H27" s="571"/>
      <c r="I27" s="572"/>
      <c r="J27" s="573"/>
      <c r="K27" s="574"/>
      <c r="L27" s="575" t="str">
        <f t="shared" si="0"/>
        <v/>
      </c>
      <c r="M27" s="576"/>
      <c r="N27" s="577"/>
      <c r="O27" s="578"/>
      <c r="P27" s="579"/>
      <c r="Q27" s="579"/>
      <c r="R27" s="580" t="str">
        <f t="shared" si="1"/>
        <v/>
      </c>
      <c r="S27" s="576"/>
      <c r="T27" s="581"/>
      <c r="U27" s="582" t="str">
        <f t="shared" si="5"/>
        <v/>
      </c>
      <c r="V27" s="583"/>
      <c r="W27" s="583"/>
      <c r="X27" s="584"/>
      <c r="Y27" s="584"/>
      <c r="Z27" s="584"/>
      <c r="AA27" s="585" t="str">
        <f t="shared" si="2"/>
        <v/>
      </c>
      <c r="AB27" s="585"/>
      <c r="AC27" s="586"/>
      <c r="AF27" s="241" t="str">
        <f t="shared" si="3"/>
        <v/>
      </c>
      <c r="AG27" s="245"/>
      <c r="AH27" s="244" t="str">
        <f t="shared" si="4"/>
        <v/>
      </c>
    </row>
    <row r="28" spans="2:34" ht="26.1" customHeight="1" x14ac:dyDescent="0.15">
      <c r="B28" s="68"/>
      <c r="C28" s="571"/>
      <c r="D28" s="571"/>
      <c r="E28" s="571"/>
      <c r="F28" s="571"/>
      <c r="G28" s="571"/>
      <c r="H28" s="571"/>
      <c r="I28" s="572"/>
      <c r="J28" s="573"/>
      <c r="K28" s="574"/>
      <c r="L28" s="575" t="str">
        <f t="shared" si="0"/>
        <v/>
      </c>
      <c r="M28" s="576"/>
      <c r="N28" s="577"/>
      <c r="O28" s="578"/>
      <c r="P28" s="579"/>
      <c r="Q28" s="579"/>
      <c r="R28" s="580" t="str">
        <f t="shared" si="1"/>
        <v/>
      </c>
      <c r="S28" s="576"/>
      <c r="T28" s="581"/>
      <c r="U28" s="582" t="str">
        <f t="shared" si="5"/>
        <v/>
      </c>
      <c r="V28" s="583"/>
      <c r="W28" s="583"/>
      <c r="X28" s="584"/>
      <c r="Y28" s="584"/>
      <c r="Z28" s="584"/>
      <c r="AA28" s="585" t="str">
        <f t="shared" si="2"/>
        <v/>
      </c>
      <c r="AB28" s="585"/>
      <c r="AC28" s="586"/>
      <c r="AF28" s="241" t="str">
        <f t="shared" si="3"/>
        <v/>
      </c>
      <c r="AG28" s="245"/>
      <c r="AH28" s="244" t="str">
        <f t="shared" si="4"/>
        <v/>
      </c>
    </row>
    <row r="29" spans="2:34" ht="26.1" customHeight="1" thickBot="1" x14ac:dyDescent="0.2">
      <c r="B29" s="69" t="s">
        <v>153</v>
      </c>
      <c r="C29" s="603"/>
      <c r="D29" s="603"/>
      <c r="E29" s="603"/>
      <c r="F29" s="603"/>
      <c r="G29" s="603"/>
      <c r="H29" s="603"/>
      <c r="I29" s="604"/>
      <c r="J29" s="605"/>
      <c r="K29" s="606"/>
      <c r="L29" s="607" t="str">
        <f t="shared" si="0"/>
        <v/>
      </c>
      <c r="M29" s="608"/>
      <c r="N29" s="609"/>
      <c r="O29" s="610"/>
      <c r="P29" s="611"/>
      <c r="Q29" s="611"/>
      <c r="R29" s="612" t="str">
        <f t="shared" si="1"/>
        <v/>
      </c>
      <c r="S29" s="608"/>
      <c r="T29" s="613"/>
      <c r="U29" s="614" t="str">
        <f t="shared" si="5"/>
        <v/>
      </c>
      <c r="V29" s="615"/>
      <c r="W29" s="615"/>
      <c r="X29" s="616"/>
      <c r="Y29" s="616"/>
      <c r="Z29" s="616"/>
      <c r="AA29" s="617" t="str">
        <f t="shared" si="2"/>
        <v/>
      </c>
      <c r="AB29" s="617"/>
      <c r="AC29" s="618"/>
      <c r="AF29" s="246" t="str">
        <f t="shared" si="3"/>
        <v/>
      </c>
      <c r="AG29" s="247"/>
      <c r="AH29" s="248" t="str">
        <f t="shared" si="4"/>
        <v/>
      </c>
    </row>
    <row r="30" spans="2:34" ht="25.5" customHeight="1" thickTop="1" thickBot="1" x14ac:dyDescent="0.2">
      <c r="B30" s="178" t="s">
        <v>21</v>
      </c>
      <c r="C30" s="590" t="str">
        <f>IF(COUNT(C15:C29)=0,"",SUM(C15:C29))</f>
        <v/>
      </c>
      <c r="D30" s="590" t="str">
        <f>IF(COUNT(D17:D29)=0,"",SUM(D17:D29))</f>
        <v/>
      </c>
      <c r="E30" s="590" t="str">
        <f>IF(COUNT(E17:E29)=0,"",SUM(E17:E29))</f>
        <v/>
      </c>
      <c r="F30" s="590" t="str">
        <f>IF(COUNT(F17:F29)=0,"",SUM(F17:F29))</f>
        <v/>
      </c>
      <c r="G30" s="590" t="str">
        <f>IF(COUNT(G17:G29)=0,"",SUM(G17:G29))</f>
        <v/>
      </c>
      <c r="H30" s="590" t="str">
        <f>IF(COUNT(H17:H29)=0,"",SUM(H17:H29))</f>
        <v/>
      </c>
      <c r="I30" s="591"/>
      <c r="J30" s="592"/>
      <c r="K30" s="593"/>
      <c r="L30" s="594" t="str">
        <f>IF(COUNT(L15:L29)=0,"",SUM(L15:L29))</f>
        <v/>
      </c>
      <c r="M30" s="595"/>
      <c r="N30" s="596"/>
      <c r="O30" s="597" t="str">
        <f>IF(COUNT(L30)=0,"",((L30-R30)/L30)*100)</f>
        <v/>
      </c>
      <c r="P30" s="598"/>
      <c r="Q30" s="598"/>
      <c r="R30" s="599" t="str">
        <f>IF(COUNT(R15:R29)=0,"",SUM(R15:R29))</f>
        <v/>
      </c>
      <c r="S30" s="595"/>
      <c r="T30" s="600"/>
      <c r="U30" s="601" t="str">
        <f>IF(AG30=0,"",AH30)</f>
        <v/>
      </c>
      <c r="V30" s="602"/>
      <c r="W30" s="602"/>
      <c r="X30" s="587"/>
      <c r="Y30" s="587"/>
      <c r="Z30" s="587"/>
      <c r="AA30" s="588" t="str">
        <f>IF(COUNT(X30)=0,"",U30+X30)</f>
        <v/>
      </c>
      <c r="AB30" s="588"/>
      <c r="AC30" s="589"/>
      <c r="AF30" s="249" t="str">
        <f>IF(C30=0,"",C30)</f>
        <v/>
      </c>
      <c r="AG30" s="250" t="str">
        <f>IF(COUNT(AG15:AG29)=0,"",SUM(AG15:AG29))</f>
        <v/>
      </c>
      <c r="AH30" s="251" t="str">
        <f>IF(COUNT(AG15:AG29)=0,"",(AG30/AF30)*100)</f>
        <v/>
      </c>
    </row>
    <row r="31" spans="2:34" x14ac:dyDescent="0.15">
      <c r="B31" s="47"/>
      <c r="C31" s="47"/>
      <c r="D31" s="47"/>
      <c r="E31" s="47"/>
      <c r="F31" s="47"/>
      <c r="G31" s="47"/>
      <c r="H31" s="47"/>
      <c r="I31" s="47"/>
      <c r="J31" s="47"/>
      <c r="K31" s="47"/>
      <c r="L31" s="179"/>
      <c r="M31" s="179"/>
      <c r="N31" s="179"/>
      <c r="O31" s="179"/>
      <c r="P31" s="179"/>
      <c r="Q31" s="179"/>
      <c r="R31" s="180"/>
      <c r="S31" s="180"/>
      <c r="T31" s="180"/>
      <c r="U31" s="180"/>
      <c r="V31" s="180"/>
      <c r="W31" s="180"/>
      <c r="X31" s="180"/>
      <c r="Y31" s="180"/>
      <c r="Z31" s="180"/>
      <c r="AA31" s="180"/>
    </row>
    <row r="32" spans="2:34" s="47" customFormat="1" x14ac:dyDescent="0.15">
      <c r="B32" t="s">
        <v>251</v>
      </c>
      <c r="L32" s="179"/>
      <c r="M32" s="179"/>
      <c r="N32" s="179"/>
      <c r="O32" s="179"/>
      <c r="P32" s="179"/>
      <c r="Q32" s="179"/>
      <c r="R32" s="180"/>
      <c r="S32" s="180"/>
      <c r="T32" s="180"/>
      <c r="U32" s="180"/>
      <c r="V32" s="180"/>
      <c r="W32" s="180"/>
      <c r="X32" s="180"/>
      <c r="Y32" s="180"/>
      <c r="Z32" s="180"/>
      <c r="AA32" s="180"/>
      <c r="AB32"/>
      <c r="AC32"/>
      <c r="AD32"/>
      <c r="AE32"/>
    </row>
    <row r="33" spans="2:31" s="47" customFormat="1" x14ac:dyDescent="0.15">
      <c r="B33"/>
      <c r="L33" s="179"/>
      <c r="M33" s="179"/>
      <c r="N33" s="179"/>
      <c r="O33" s="179"/>
      <c r="P33" s="179"/>
      <c r="Q33" s="179"/>
      <c r="R33" s="180"/>
      <c r="S33" s="180"/>
      <c r="T33" s="180"/>
      <c r="U33" s="180"/>
      <c r="V33" s="180"/>
      <c r="W33" s="180"/>
      <c r="X33" s="180"/>
      <c r="Y33" s="180"/>
      <c r="Z33" s="180"/>
      <c r="AA33" s="180"/>
      <c r="AB33"/>
      <c r="AC33"/>
      <c r="AD33"/>
      <c r="AE33"/>
    </row>
  </sheetData>
  <mergeCells count="167">
    <mergeCell ref="W2:AC3"/>
    <mergeCell ref="X30:Z30"/>
    <mergeCell ref="AA30:AC30"/>
    <mergeCell ref="C30:H30"/>
    <mergeCell ref="I30:K30"/>
    <mergeCell ref="L30:N30"/>
    <mergeCell ref="O30:Q30"/>
    <mergeCell ref="R30:T30"/>
    <mergeCell ref="U30:W30"/>
    <mergeCell ref="X28:Z28"/>
    <mergeCell ref="AA28:AC28"/>
    <mergeCell ref="C29:H29"/>
    <mergeCell ref="I29:K29"/>
    <mergeCell ref="L29:N29"/>
    <mergeCell ref="O29:Q29"/>
    <mergeCell ref="R29:T29"/>
    <mergeCell ref="U29:W29"/>
    <mergeCell ref="X29:Z29"/>
    <mergeCell ref="AA29:AC29"/>
    <mergeCell ref="C28:H28"/>
    <mergeCell ref="I28:K28"/>
    <mergeCell ref="L28:N28"/>
    <mergeCell ref="O28:Q28"/>
    <mergeCell ref="R28:T28"/>
    <mergeCell ref="U28:W28"/>
    <mergeCell ref="X26:Z26"/>
    <mergeCell ref="I26:K26"/>
    <mergeCell ref="L26:N26"/>
    <mergeCell ref="O26:Q26"/>
    <mergeCell ref="R26:T26"/>
    <mergeCell ref="C27:H27"/>
    <mergeCell ref="I27:K27"/>
    <mergeCell ref="L27:N27"/>
    <mergeCell ref="O27:Q27"/>
    <mergeCell ref="R27:T27"/>
    <mergeCell ref="U27:W27"/>
    <mergeCell ref="X27:Z27"/>
    <mergeCell ref="AA27:AC27"/>
    <mergeCell ref="C26:H26"/>
    <mergeCell ref="AA25:AC25"/>
    <mergeCell ref="C24:H24"/>
    <mergeCell ref="I24:K24"/>
    <mergeCell ref="L24:N24"/>
    <mergeCell ref="O24:Q24"/>
    <mergeCell ref="R24:T24"/>
    <mergeCell ref="U24:W24"/>
    <mergeCell ref="U26:W26"/>
    <mergeCell ref="X24:Z24"/>
    <mergeCell ref="AA24:AC24"/>
    <mergeCell ref="C25:H25"/>
    <mergeCell ref="I25:K25"/>
    <mergeCell ref="L25:N25"/>
    <mergeCell ref="O25:Q25"/>
    <mergeCell ref="R25:T25"/>
    <mergeCell ref="U25:W25"/>
    <mergeCell ref="X25:Z25"/>
    <mergeCell ref="AA26:AC26"/>
    <mergeCell ref="C22:H22"/>
    <mergeCell ref="I22:K22"/>
    <mergeCell ref="L22:N22"/>
    <mergeCell ref="O22:Q22"/>
    <mergeCell ref="R22:T22"/>
    <mergeCell ref="U22:W22"/>
    <mergeCell ref="X22:Z22"/>
    <mergeCell ref="AA22:AC22"/>
    <mergeCell ref="C23:H23"/>
    <mergeCell ref="I23:K23"/>
    <mergeCell ref="L23:N23"/>
    <mergeCell ref="O23:Q23"/>
    <mergeCell ref="R23:T23"/>
    <mergeCell ref="U23:W23"/>
    <mergeCell ref="X23:Z23"/>
    <mergeCell ref="AA23:AC23"/>
    <mergeCell ref="C20:H20"/>
    <mergeCell ref="I20:K20"/>
    <mergeCell ref="L20:N20"/>
    <mergeCell ref="O20:Q20"/>
    <mergeCell ref="R20:T20"/>
    <mergeCell ref="U20:W20"/>
    <mergeCell ref="X20:Z20"/>
    <mergeCell ref="AA20:AC20"/>
    <mergeCell ref="C21:H21"/>
    <mergeCell ref="I21:K21"/>
    <mergeCell ref="L21:N21"/>
    <mergeCell ref="O21:Q21"/>
    <mergeCell ref="R21:T21"/>
    <mergeCell ref="U21:W21"/>
    <mergeCell ref="X21:Z21"/>
    <mergeCell ref="AA21:AC21"/>
    <mergeCell ref="C18:H18"/>
    <mergeCell ref="I18:K18"/>
    <mergeCell ref="L18:N18"/>
    <mergeCell ref="O18:Q18"/>
    <mergeCell ref="R18:T18"/>
    <mergeCell ref="U18:W18"/>
    <mergeCell ref="X18:Z18"/>
    <mergeCell ref="AA18:AC18"/>
    <mergeCell ref="C19:H19"/>
    <mergeCell ref="I19:K19"/>
    <mergeCell ref="L19:N19"/>
    <mergeCell ref="O19:Q19"/>
    <mergeCell ref="R19:T19"/>
    <mergeCell ref="U19:W19"/>
    <mergeCell ref="X19:Z19"/>
    <mergeCell ref="AA19:AC19"/>
    <mergeCell ref="C16:H16"/>
    <mergeCell ref="I16:K16"/>
    <mergeCell ref="L16:N16"/>
    <mergeCell ref="O16:Q16"/>
    <mergeCell ref="R16:T16"/>
    <mergeCell ref="U16:W16"/>
    <mergeCell ref="X16:Z16"/>
    <mergeCell ref="AA16:AC16"/>
    <mergeCell ref="C17:H17"/>
    <mergeCell ref="I17:K17"/>
    <mergeCell ref="L17:N17"/>
    <mergeCell ref="O17:Q17"/>
    <mergeCell ref="R17:T17"/>
    <mergeCell ref="U17:W17"/>
    <mergeCell ref="X17:Z17"/>
    <mergeCell ref="AA17:AC17"/>
    <mergeCell ref="AA14:AC14"/>
    <mergeCell ref="C15:H15"/>
    <mergeCell ref="I15:K15"/>
    <mergeCell ref="L15:N15"/>
    <mergeCell ref="O15:Q15"/>
    <mergeCell ref="R15:T15"/>
    <mergeCell ref="U15:W15"/>
    <mergeCell ref="X15:Z15"/>
    <mergeCell ref="AA15:AC15"/>
    <mergeCell ref="AF11:AH12"/>
    <mergeCell ref="B12:B13"/>
    <mergeCell ref="C12:D12"/>
    <mergeCell ref="E12:F12"/>
    <mergeCell ref="H12:I12"/>
    <mergeCell ref="L12:T12"/>
    <mergeCell ref="U12:AC12"/>
    <mergeCell ref="C13:K13"/>
    <mergeCell ref="L13:N13"/>
    <mergeCell ref="O13:Q13"/>
    <mergeCell ref="R13:T13"/>
    <mergeCell ref="U13:W13"/>
    <mergeCell ref="X13:Z13"/>
    <mergeCell ref="AA13:AC13"/>
    <mergeCell ref="AF13:AF14"/>
    <mergeCell ref="AG13:AG14"/>
    <mergeCell ref="AH13:AH14"/>
    <mergeCell ref="C14:H14"/>
    <mergeCell ref="I14:K14"/>
    <mergeCell ref="L14:N14"/>
    <mergeCell ref="O14:Q14"/>
    <mergeCell ref="R14:T14"/>
    <mergeCell ref="U14:W14"/>
    <mergeCell ref="X14:Z14"/>
    <mergeCell ref="B9:B10"/>
    <mergeCell ref="C9:K9"/>
    <mergeCell ref="L9:AC9"/>
    <mergeCell ref="C10:K10"/>
    <mergeCell ref="L10:AC10"/>
    <mergeCell ref="D11:E11"/>
    <mergeCell ref="G11:H11"/>
    <mergeCell ref="I11:K11"/>
    <mergeCell ref="M11:O11"/>
    <mergeCell ref="Q11:R11"/>
    <mergeCell ref="T11:U11"/>
    <mergeCell ref="V11:X11"/>
    <mergeCell ref="Z11:AA11"/>
  </mergeCells>
  <phoneticPr fontId="2"/>
  <pageMargins left="0.70866141732283472" right="0.19685039370078741" top="0.78740157480314965" bottom="0.59055118110236227" header="0.31496062992125984" footer="0.39370078740157483"/>
  <pageSetup paperSize="9" scale="95" orientation="portrait" r:id="rId1"/>
  <headerFooter alignWithMargins="0">
    <oddFooter>&amp;L&amp;8 2026.03.31更PS&amp;C-9-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2716B-8168-42C6-A4DF-9436EF85740B}">
  <sheetPr>
    <pageSetUpPr fitToPage="1"/>
  </sheetPr>
  <dimension ref="B1:AM23"/>
  <sheetViews>
    <sheetView workbookViewId="0">
      <selection activeCell="C4" sqref="C4:F4"/>
    </sheetView>
  </sheetViews>
  <sheetFormatPr defaultRowHeight="13.5" x14ac:dyDescent="0.15"/>
  <cols>
    <col min="1" max="1" width="1.125" customWidth="1"/>
    <col min="2" max="2" width="18.625" customWidth="1"/>
    <col min="3" max="3" width="21.625" customWidth="1"/>
    <col min="4" max="4" width="8.125" customWidth="1"/>
    <col min="5" max="5" width="10.125" customWidth="1"/>
    <col min="6" max="6" width="8.25" customWidth="1"/>
    <col min="7" max="7" width="10.125" customWidth="1"/>
    <col min="8" max="8" width="7.625" customWidth="1"/>
    <col min="9" max="9" width="3.25" customWidth="1"/>
    <col min="10" max="12" width="2.75" customWidth="1"/>
    <col min="13" max="14" width="3.625" customWidth="1"/>
    <col min="15" max="15" width="2.875" customWidth="1"/>
    <col min="16" max="18" width="3.625" customWidth="1"/>
    <col min="19" max="21" width="2.875" customWidth="1"/>
    <col min="22" max="22" width="4.625" customWidth="1"/>
    <col min="23" max="23" width="3.125" customWidth="1"/>
    <col min="24" max="24" width="2.625" customWidth="1"/>
    <col min="25" max="25" width="4" customWidth="1"/>
  </cols>
  <sheetData>
    <row r="1" spans="2:39" ht="12" customHeight="1" x14ac:dyDescent="0.15"/>
    <row r="2" spans="2:39" ht="31.5" customHeight="1" x14ac:dyDescent="0.2">
      <c r="B2" s="2"/>
      <c r="C2" s="619" t="s">
        <v>256</v>
      </c>
      <c r="D2" s="619"/>
      <c r="E2" s="619"/>
      <c r="F2" s="619"/>
      <c r="G2" s="619"/>
      <c r="H2" s="619"/>
      <c r="I2" s="619"/>
      <c r="J2" s="619"/>
      <c r="K2" s="619"/>
      <c r="L2" s="619"/>
      <c r="M2" s="619"/>
      <c r="N2" s="619"/>
      <c r="O2" s="619"/>
      <c r="P2" s="182"/>
      <c r="Q2" s="182"/>
      <c r="R2" s="182"/>
      <c r="S2" s="182"/>
      <c r="T2" s="182"/>
      <c r="U2" s="182"/>
      <c r="V2" s="182"/>
      <c r="W2" s="182"/>
      <c r="X2" s="182"/>
      <c r="Y2" s="182"/>
      <c r="Z2" s="182"/>
      <c r="AA2" s="182"/>
      <c r="AB2" s="182"/>
      <c r="AC2" s="182"/>
    </row>
    <row r="3" spans="2:39" ht="22.5" customHeight="1" x14ac:dyDescent="0.15">
      <c r="B3" s="3"/>
      <c r="Q3" s="183"/>
      <c r="R3" s="183"/>
      <c r="S3" s="183"/>
      <c r="T3" s="183"/>
      <c r="U3" s="183"/>
      <c r="V3" s="183"/>
      <c r="W3" s="183"/>
    </row>
    <row r="4" spans="2:39" ht="26.25" customHeight="1" x14ac:dyDescent="0.15">
      <c r="B4" s="184" t="s">
        <v>257</v>
      </c>
      <c r="C4" s="620"/>
      <c r="D4" s="620"/>
      <c r="E4" s="620"/>
      <c r="F4" s="620"/>
      <c r="G4" s="621" t="s">
        <v>258</v>
      </c>
      <c r="H4" s="622"/>
      <c r="I4" s="622"/>
      <c r="J4" s="623"/>
      <c r="K4" s="624">
        <f>表1!S11</f>
        <v>0</v>
      </c>
      <c r="L4" s="625"/>
      <c r="M4" s="625"/>
      <c r="N4" s="185" t="s">
        <v>75</v>
      </c>
      <c r="O4" s="294">
        <f>表1!W11</f>
        <v>0</v>
      </c>
      <c r="P4" s="186" t="s">
        <v>74</v>
      </c>
      <c r="Q4" s="186" t="s">
        <v>76</v>
      </c>
      <c r="R4" s="625">
        <f>表1!Z11</f>
        <v>0</v>
      </c>
      <c r="S4" s="625"/>
      <c r="T4" s="625"/>
      <c r="U4" s="185" t="s">
        <v>75</v>
      </c>
      <c r="V4" s="294">
        <f>表1!AD11</f>
        <v>0</v>
      </c>
      <c r="W4" s="186" t="s">
        <v>74</v>
      </c>
      <c r="X4" s="187"/>
    </row>
    <row r="5" spans="2:39" ht="26.25" customHeight="1" x14ac:dyDescent="0.15">
      <c r="B5" s="184" t="s">
        <v>259</v>
      </c>
      <c r="C5" s="626">
        <f>表1!AB1</f>
        <v>0</v>
      </c>
      <c r="D5" s="626"/>
      <c r="E5" s="626"/>
      <c r="F5" s="626"/>
      <c r="G5" s="621" t="s">
        <v>283</v>
      </c>
      <c r="H5" s="622"/>
      <c r="I5" s="622"/>
      <c r="J5" s="623"/>
      <c r="K5" s="624">
        <f>表2!L12</f>
        <v>0</v>
      </c>
      <c r="L5" s="625"/>
      <c r="M5" s="625"/>
      <c r="N5" s="185" t="s">
        <v>75</v>
      </c>
      <c r="O5" s="294">
        <f>表2!Q12</f>
        <v>0</v>
      </c>
      <c r="P5" s="186" t="s">
        <v>80</v>
      </c>
      <c r="Q5" s="186" t="s">
        <v>76</v>
      </c>
      <c r="R5" s="625">
        <f>表2!T12</f>
        <v>0</v>
      </c>
      <c r="S5" s="625"/>
      <c r="T5" s="625"/>
      <c r="U5" s="185" t="s">
        <v>75</v>
      </c>
      <c r="V5" s="294">
        <f>表2!Y12</f>
        <v>0</v>
      </c>
      <c r="W5" s="186" t="s">
        <v>80</v>
      </c>
      <c r="X5" s="187"/>
    </row>
    <row r="6" spans="2:39" ht="12" customHeight="1" x14ac:dyDescent="0.15">
      <c r="B6" s="21"/>
      <c r="C6" s="188"/>
    </row>
    <row r="7" spans="2:39" ht="12.75" customHeight="1" x14ac:dyDescent="0.15"/>
    <row r="8" spans="2:39" s="46" customFormat="1" ht="4.5" customHeight="1" thickBot="1" x14ac:dyDescent="0.2">
      <c r="B8" s="45"/>
      <c r="C8" s="45"/>
      <c r="D8" s="45"/>
      <c r="E8" s="45"/>
      <c r="F8" s="45"/>
      <c r="G8" s="45"/>
      <c r="H8" s="62"/>
      <c r="I8" s="56"/>
      <c r="J8" s="56"/>
      <c r="K8" s="56"/>
      <c r="L8" s="56"/>
      <c r="M8" s="56"/>
      <c r="N8" s="56"/>
      <c r="O8" s="47"/>
      <c r="P8" s="47"/>
      <c r="Q8" s="56"/>
      <c r="R8" s="56"/>
      <c r="S8" s="56"/>
      <c r="U8" s="56"/>
      <c r="V8" s="56"/>
      <c r="W8" s="47"/>
      <c r="AC8" s="63"/>
      <c r="AD8" s="63"/>
      <c r="AE8" s="63"/>
      <c r="AF8" s="63"/>
      <c r="AG8" s="63"/>
      <c r="AH8" s="63"/>
      <c r="AI8" s="63"/>
      <c r="AJ8" s="63"/>
      <c r="AK8" s="63"/>
      <c r="AL8" s="63"/>
      <c r="AM8" s="63"/>
    </row>
    <row r="9" spans="2:39" ht="29.25" customHeight="1" x14ac:dyDescent="0.15">
      <c r="B9" s="627" t="s">
        <v>291</v>
      </c>
      <c r="C9" s="630" t="s">
        <v>267</v>
      </c>
      <c r="D9" s="633" t="s">
        <v>268</v>
      </c>
      <c r="E9" s="636" t="s">
        <v>35</v>
      </c>
      <c r="F9" s="637"/>
      <c r="G9" s="638"/>
      <c r="H9" s="639" t="s">
        <v>260</v>
      </c>
      <c r="I9" s="636"/>
      <c r="J9" s="636"/>
      <c r="K9" s="636"/>
      <c r="L9" s="636"/>
      <c r="M9" s="637"/>
      <c r="N9" s="637"/>
      <c r="O9" s="638"/>
      <c r="P9" s="640" t="s">
        <v>270</v>
      </c>
      <c r="Q9" s="641"/>
      <c r="R9" s="641"/>
      <c r="S9" s="641"/>
      <c r="T9" s="641"/>
      <c r="U9" s="641"/>
      <c r="V9" s="641"/>
      <c r="W9" s="641"/>
      <c r="X9" s="642"/>
    </row>
    <row r="10" spans="2:39" ht="21.75" customHeight="1" x14ac:dyDescent="0.15">
      <c r="B10" s="628"/>
      <c r="C10" s="631"/>
      <c r="D10" s="634"/>
      <c r="E10" s="189" t="s">
        <v>261</v>
      </c>
      <c r="F10" s="190" t="s">
        <v>262</v>
      </c>
      <c r="G10" s="214">
        <f>表1!I15</f>
        <v>0</v>
      </c>
      <c r="H10" s="643" t="s">
        <v>263</v>
      </c>
      <c r="I10" s="644"/>
      <c r="J10" s="645" t="s">
        <v>262</v>
      </c>
      <c r="K10" s="645"/>
      <c r="L10" s="645"/>
      <c r="M10" s="646">
        <f>表1!M15</f>
        <v>0</v>
      </c>
      <c r="N10" s="646"/>
      <c r="O10" s="647"/>
      <c r="P10" s="643" t="s">
        <v>263</v>
      </c>
      <c r="Q10" s="644"/>
      <c r="R10" s="644"/>
      <c r="S10" s="644" t="s">
        <v>42</v>
      </c>
      <c r="T10" s="644"/>
      <c r="U10" s="644"/>
      <c r="V10" s="644"/>
      <c r="W10" s="644"/>
      <c r="X10" s="648"/>
    </row>
    <row r="11" spans="2:39" ht="29.25" customHeight="1" thickBot="1" x14ac:dyDescent="0.2">
      <c r="B11" s="629"/>
      <c r="C11" s="632"/>
      <c r="D11" s="635"/>
      <c r="E11" s="193" t="s">
        <v>264</v>
      </c>
      <c r="F11" s="191" t="s">
        <v>2</v>
      </c>
      <c r="G11" s="192" t="s">
        <v>13</v>
      </c>
      <c r="H11" s="649" t="s">
        <v>265</v>
      </c>
      <c r="I11" s="649"/>
      <c r="J11" s="663" t="s">
        <v>2</v>
      </c>
      <c r="K11" s="664"/>
      <c r="L11" s="664"/>
      <c r="M11" s="663" t="s">
        <v>13</v>
      </c>
      <c r="N11" s="664"/>
      <c r="O11" s="665"/>
      <c r="P11" s="663" t="s">
        <v>14</v>
      </c>
      <c r="Q11" s="664"/>
      <c r="R11" s="666"/>
      <c r="S11" s="649" t="s">
        <v>2</v>
      </c>
      <c r="T11" s="649"/>
      <c r="U11" s="649"/>
      <c r="V11" s="649" t="s">
        <v>13</v>
      </c>
      <c r="W11" s="649"/>
      <c r="X11" s="650"/>
    </row>
    <row r="12" spans="2:39" ht="29.25" customHeight="1" thickTop="1" x14ac:dyDescent="0.15">
      <c r="B12" s="198" t="str">
        <f>IF(COUNTA(表1!B16)=0,"",表1!B16)</f>
        <v/>
      </c>
      <c r="C12" s="199" t="str">
        <f>IF(COUNTA(表1!D16)=0,"",表1!D16)</f>
        <v/>
      </c>
      <c r="D12" s="220" t="str">
        <f>IF(COUNTA(表1!F16)=0,"",表1!F16)</f>
        <v/>
      </c>
      <c r="E12" s="222" t="str">
        <f>IF(COUNTA(表2!E17)=0,"",表2!E17)</f>
        <v/>
      </c>
      <c r="F12" s="223" t="str">
        <f>IF(ISBLANK(表2!F17),"",表2!F17)</f>
        <v/>
      </c>
      <c r="G12" s="224" t="str">
        <f>IF(COUNT(F12)=0,"",E12*(100-F12)/100)</f>
        <v/>
      </c>
      <c r="H12" s="651" t="str">
        <f>IF(COUNTA(表2!H17)=0,"",表2!H17)</f>
        <v/>
      </c>
      <c r="I12" s="651" t="s">
        <v>292</v>
      </c>
      <c r="J12" s="652" t="str">
        <f>IF(ISBLANK(表2!I17),"",表2!I17)</f>
        <v/>
      </c>
      <c r="K12" s="653" t="s">
        <v>292</v>
      </c>
      <c r="L12" s="654" t="s">
        <v>292</v>
      </c>
      <c r="M12" s="655" t="str">
        <f>IF(COUNT(J12)=0,"",H12*(100-J12)/100)</f>
        <v/>
      </c>
      <c r="N12" s="656"/>
      <c r="O12" s="657"/>
      <c r="P12" s="658" t="str">
        <f>表2!S17</f>
        <v/>
      </c>
      <c r="Q12" s="659"/>
      <c r="R12" s="660"/>
      <c r="S12" s="652" t="str">
        <f>IF(ISBLANK(表2!V17),"",表2!V17)</f>
        <v/>
      </c>
      <c r="T12" s="653"/>
      <c r="U12" s="654"/>
      <c r="V12" s="661" t="str">
        <f>表2!Y17</f>
        <v/>
      </c>
      <c r="W12" s="661"/>
      <c r="X12" s="662"/>
    </row>
    <row r="13" spans="2:39" ht="29.25" customHeight="1" x14ac:dyDescent="0.15">
      <c r="B13" s="200" t="str">
        <f>IF(COUNTA(表1!B17)=0,"",表1!B17)</f>
        <v/>
      </c>
      <c r="C13" s="201" t="str">
        <f>IF(COUNTA(表1!D17)=0,"",表1!D17)</f>
        <v/>
      </c>
      <c r="D13" s="204" t="str">
        <f>IF(COUNTA(表1!F17)=0,"",表1!F17)</f>
        <v/>
      </c>
      <c r="E13" s="222" t="str">
        <f>IF(COUNTA(表2!E18)=0,"",表2!E18)</f>
        <v/>
      </c>
      <c r="F13" s="225" t="str">
        <f>IF(ISBLANK(表2!F18),"",表2!F18)</f>
        <v/>
      </c>
      <c r="G13" s="226" t="str">
        <f t="shared" ref="G13:G20" si="0">IF(COUNT(F13)=0,"",E13*(100-F13)/100)</f>
        <v/>
      </c>
      <c r="H13" s="651" t="str">
        <f>IF(COUNTA(表2!H18)=0,"",表2!H18)</f>
        <v/>
      </c>
      <c r="I13" s="651" t="s">
        <v>292</v>
      </c>
      <c r="J13" s="669" t="str">
        <f>IF(ISBLANK(表2!I18),"",表2!I18)</f>
        <v/>
      </c>
      <c r="K13" s="670" t="s">
        <v>292</v>
      </c>
      <c r="L13" s="671" t="e">
        <v>#REF!</v>
      </c>
      <c r="M13" s="672" t="str">
        <f t="shared" ref="M13:M20" si="1">IF(COUNT(J13)=0,"",H13*(100-J13)/100)</f>
        <v/>
      </c>
      <c r="N13" s="673"/>
      <c r="O13" s="674"/>
      <c r="P13" s="675" t="str">
        <f>表2!S18</f>
        <v/>
      </c>
      <c r="Q13" s="676"/>
      <c r="R13" s="677"/>
      <c r="S13" s="669" t="str">
        <f>IF(ISBLANK(表2!V18),"",表2!V18)</f>
        <v/>
      </c>
      <c r="T13" s="670"/>
      <c r="U13" s="671"/>
      <c r="V13" s="667" t="str">
        <f>表2!Y18</f>
        <v/>
      </c>
      <c r="W13" s="667"/>
      <c r="X13" s="668"/>
    </row>
    <row r="14" spans="2:39" ht="29.25" customHeight="1" x14ac:dyDescent="0.15">
      <c r="B14" s="200" t="str">
        <f>IF(COUNTA(表1!B18)=0,"",表1!B18)</f>
        <v/>
      </c>
      <c r="C14" s="201" t="str">
        <f>IF(COUNTA(表1!D18)=0,"",表1!D18)</f>
        <v/>
      </c>
      <c r="D14" s="204" t="str">
        <f>IF(COUNTA(表1!F18)=0,"",表1!F18)</f>
        <v/>
      </c>
      <c r="E14" s="222" t="str">
        <f>IF(COUNTA(表2!E19)=0,"",表2!E19)</f>
        <v/>
      </c>
      <c r="F14" s="225" t="str">
        <f>IF(ISBLANK(表2!F19),"",表2!F19)</f>
        <v/>
      </c>
      <c r="G14" s="226" t="str">
        <f t="shared" si="0"/>
        <v/>
      </c>
      <c r="H14" s="651" t="str">
        <f>IF(COUNTA(表2!H19)=0,"",表2!H19)</f>
        <v/>
      </c>
      <c r="I14" s="651" t="s">
        <v>292</v>
      </c>
      <c r="J14" s="669" t="str">
        <f>IF(ISBLANK(表2!I19),"",表2!I19)</f>
        <v/>
      </c>
      <c r="K14" s="670" t="s">
        <v>292</v>
      </c>
      <c r="L14" s="671" t="e">
        <v>#REF!</v>
      </c>
      <c r="M14" s="672" t="str">
        <f t="shared" si="1"/>
        <v/>
      </c>
      <c r="N14" s="673"/>
      <c r="O14" s="674"/>
      <c r="P14" s="675" t="str">
        <f>表2!S19</f>
        <v/>
      </c>
      <c r="Q14" s="676"/>
      <c r="R14" s="677"/>
      <c r="S14" s="669" t="str">
        <f>IF(ISBLANK(表2!V19),"",表2!V19)</f>
        <v/>
      </c>
      <c r="T14" s="670"/>
      <c r="U14" s="671"/>
      <c r="V14" s="667" t="str">
        <f>表2!Y19</f>
        <v/>
      </c>
      <c r="W14" s="667"/>
      <c r="X14" s="668"/>
    </row>
    <row r="15" spans="2:39" ht="29.25" customHeight="1" x14ac:dyDescent="0.15">
      <c r="B15" s="200" t="str">
        <f>IF(COUNTA(表1!B19)=0,"",表1!B19)</f>
        <v/>
      </c>
      <c r="C15" s="201" t="str">
        <f>IF(COUNTA(表1!D19)=0,"",表1!D19)</f>
        <v/>
      </c>
      <c r="D15" s="204" t="str">
        <f>IF(COUNTA(表1!F19)=0,"",表1!F19)</f>
        <v/>
      </c>
      <c r="E15" s="222" t="str">
        <f>IF(COUNTA(表2!E20)=0,"",表2!E20)</f>
        <v/>
      </c>
      <c r="F15" s="225" t="str">
        <f>IF(ISBLANK(表2!F20),"",表2!F20)</f>
        <v/>
      </c>
      <c r="G15" s="226" t="str">
        <f t="shared" si="0"/>
        <v/>
      </c>
      <c r="H15" s="651" t="str">
        <f>IF(COUNTA(表2!H20)=0,"",表2!H20)</f>
        <v/>
      </c>
      <c r="I15" s="651" t="s">
        <v>292</v>
      </c>
      <c r="J15" s="669" t="str">
        <f>IF(ISBLANK(表2!I20),"",表2!I20)</f>
        <v/>
      </c>
      <c r="K15" s="670" t="s">
        <v>292</v>
      </c>
      <c r="L15" s="671" t="e">
        <v>#REF!</v>
      </c>
      <c r="M15" s="672" t="str">
        <f t="shared" si="1"/>
        <v/>
      </c>
      <c r="N15" s="673"/>
      <c r="O15" s="674"/>
      <c r="P15" s="675" t="str">
        <f>表2!S20</f>
        <v/>
      </c>
      <c r="Q15" s="676"/>
      <c r="R15" s="677"/>
      <c r="S15" s="669" t="str">
        <f>IF(ISBLANK(表2!V20),"",表2!V20)</f>
        <v/>
      </c>
      <c r="T15" s="670"/>
      <c r="U15" s="671"/>
      <c r="V15" s="667" t="str">
        <f>表2!Y20</f>
        <v/>
      </c>
      <c r="W15" s="667"/>
      <c r="X15" s="668"/>
    </row>
    <row r="16" spans="2:39" ht="29.25" customHeight="1" x14ac:dyDescent="0.15">
      <c r="B16" s="200" t="str">
        <f>IF(COUNTA(表1!B20)=0,"",表1!B20)</f>
        <v/>
      </c>
      <c r="C16" s="201" t="str">
        <f>IF(COUNTA(表1!D20)=0,"",表1!D20)</f>
        <v/>
      </c>
      <c r="D16" s="204" t="str">
        <f>IF(COUNTA(表1!F20)=0,"",表1!F20)</f>
        <v/>
      </c>
      <c r="E16" s="222" t="str">
        <f>IF(COUNTA(表2!E21)=0,"",表2!E21)</f>
        <v/>
      </c>
      <c r="F16" s="225" t="str">
        <f>IF(ISBLANK(表2!F21),"",表2!F21)</f>
        <v/>
      </c>
      <c r="G16" s="226" t="str">
        <f t="shared" si="0"/>
        <v/>
      </c>
      <c r="H16" s="651" t="str">
        <f>IF(COUNTA(表2!H21)=0,"",表2!H21)</f>
        <v/>
      </c>
      <c r="I16" s="651" t="s">
        <v>292</v>
      </c>
      <c r="J16" s="669" t="str">
        <f>IF(ISBLANK(表2!I21),"",表2!I21)</f>
        <v/>
      </c>
      <c r="K16" s="670" t="s">
        <v>292</v>
      </c>
      <c r="L16" s="671" t="e">
        <v>#REF!</v>
      </c>
      <c r="M16" s="672" t="str">
        <f t="shared" si="1"/>
        <v/>
      </c>
      <c r="N16" s="673"/>
      <c r="O16" s="674"/>
      <c r="P16" s="675" t="str">
        <f>表2!S21</f>
        <v/>
      </c>
      <c r="Q16" s="676"/>
      <c r="R16" s="677"/>
      <c r="S16" s="669" t="str">
        <f>IF(ISBLANK(表2!V21),"",表2!V21)</f>
        <v/>
      </c>
      <c r="T16" s="670"/>
      <c r="U16" s="671"/>
      <c r="V16" s="667" t="str">
        <f>表2!Y21</f>
        <v/>
      </c>
      <c r="W16" s="667"/>
      <c r="X16" s="668"/>
    </row>
    <row r="17" spans="2:24" ht="29.25" customHeight="1" x14ac:dyDescent="0.15">
      <c r="B17" s="200" t="str">
        <f>IF(COUNTA(表1!B21)=0,"",表1!B21)</f>
        <v/>
      </c>
      <c r="C17" s="202" t="str">
        <f>IF(COUNTA(表1!D21)=0,"",表1!D21)</f>
        <v/>
      </c>
      <c r="D17" s="221" t="str">
        <f>IF(COUNTA(表1!F21)=0,"",表1!F21)</f>
        <v/>
      </c>
      <c r="E17" s="222" t="str">
        <f>IF(COUNTA(表2!E22)=0,"",表2!E22)</f>
        <v/>
      </c>
      <c r="F17" s="227" t="str">
        <f>IF(ISBLANK(表2!F22),"",表2!F22)</f>
        <v/>
      </c>
      <c r="G17" s="226" t="str">
        <f t="shared" si="0"/>
        <v/>
      </c>
      <c r="H17" s="651" t="str">
        <f>IF(COUNTA(表2!H22)=0,"",表2!H22)</f>
        <v/>
      </c>
      <c r="I17" s="651" t="s">
        <v>292</v>
      </c>
      <c r="J17" s="669" t="str">
        <f>IF(ISBLANK(表2!I22),"",表2!I22)</f>
        <v/>
      </c>
      <c r="K17" s="670" t="s">
        <v>292</v>
      </c>
      <c r="L17" s="671" t="e">
        <v>#REF!</v>
      </c>
      <c r="M17" s="672" t="str">
        <f t="shared" si="1"/>
        <v/>
      </c>
      <c r="N17" s="673"/>
      <c r="O17" s="674"/>
      <c r="P17" s="675" t="str">
        <f>表2!S22</f>
        <v/>
      </c>
      <c r="Q17" s="676"/>
      <c r="R17" s="677"/>
      <c r="S17" s="669" t="str">
        <f>IF(ISBLANK(表2!V22),"",表2!V22)</f>
        <v/>
      </c>
      <c r="T17" s="670"/>
      <c r="U17" s="671"/>
      <c r="V17" s="667" t="str">
        <f>表2!Y22</f>
        <v/>
      </c>
      <c r="W17" s="667"/>
      <c r="X17" s="668"/>
    </row>
    <row r="18" spans="2:24" ht="29.25" customHeight="1" x14ac:dyDescent="0.15">
      <c r="B18" s="198" t="str">
        <f>IF(COUNTA(表1!B22)=0,"",表1!B22)</f>
        <v/>
      </c>
      <c r="C18" s="202" t="str">
        <f>IF(COUNTA(表1!D22)=0,"",表1!D22)</f>
        <v/>
      </c>
      <c r="D18" s="221" t="str">
        <f>IF(COUNTA(表1!F22)=0,"",表1!F22)</f>
        <v/>
      </c>
      <c r="E18" s="222" t="str">
        <f>IF(COUNTA(表2!E23)=0,"",表2!E23)</f>
        <v/>
      </c>
      <c r="F18" s="227" t="str">
        <f>IF(ISBLANK(表2!F23),"",表2!F23)</f>
        <v/>
      </c>
      <c r="G18" s="226" t="str">
        <f t="shared" si="0"/>
        <v/>
      </c>
      <c r="H18" s="678" t="str">
        <f>IF(COUNTA(表2!H23)=0,"",表2!H23)</f>
        <v/>
      </c>
      <c r="I18" s="679" t="s">
        <v>292</v>
      </c>
      <c r="J18" s="669" t="str">
        <f>IF(ISBLANK(表2!I23),"",表2!I23)</f>
        <v/>
      </c>
      <c r="K18" s="670" t="s">
        <v>292</v>
      </c>
      <c r="L18" s="671" t="e">
        <v>#REF!</v>
      </c>
      <c r="M18" s="672" t="str">
        <f t="shared" si="1"/>
        <v/>
      </c>
      <c r="N18" s="673"/>
      <c r="O18" s="674"/>
      <c r="P18" s="675" t="str">
        <f>表2!S23</f>
        <v/>
      </c>
      <c r="Q18" s="676"/>
      <c r="R18" s="677"/>
      <c r="S18" s="669" t="str">
        <f>IF(ISBLANK(表2!V23),"",表2!V23)</f>
        <v/>
      </c>
      <c r="T18" s="670"/>
      <c r="U18" s="671"/>
      <c r="V18" s="680" t="str">
        <f>表2!Y23</f>
        <v/>
      </c>
      <c r="W18" s="681"/>
      <c r="X18" s="682"/>
    </row>
    <row r="19" spans="2:24" ht="29.25" customHeight="1" x14ac:dyDescent="0.15">
      <c r="B19" s="203" t="str">
        <f>IF(COUNTA(表1!B23)=0,"",表1!B23)</f>
        <v/>
      </c>
      <c r="C19" s="181" t="str">
        <f>IF(COUNTA(表1!D23)=0,"",表1!D23)</f>
        <v/>
      </c>
      <c r="D19" s="204" t="str">
        <f>IF(COUNTA(表1!F23)=0,"",表1!F23)</f>
        <v/>
      </c>
      <c r="E19" s="222" t="str">
        <f>IF(COUNTA(表2!E24)=0,"",表2!E24)</f>
        <v/>
      </c>
      <c r="F19" s="225" t="str">
        <f>IF(ISBLANK(表2!F24),"",表2!F24)</f>
        <v/>
      </c>
      <c r="G19" s="226" t="str">
        <f t="shared" si="0"/>
        <v/>
      </c>
      <c r="H19" s="651" t="str">
        <f>IF(COUNTA(表2!H24)=0,"",表2!H24)</f>
        <v/>
      </c>
      <c r="I19" s="651" t="s">
        <v>292</v>
      </c>
      <c r="J19" s="669" t="str">
        <f>IF(ISBLANK(表2!I24),"",表2!I24)</f>
        <v/>
      </c>
      <c r="K19" s="670" t="s">
        <v>292</v>
      </c>
      <c r="L19" s="671" t="e">
        <v>#REF!</v>
      </c>
      <c r="M19" s="672" t="str">
        <f t="shared" si="1"/>
        <v/>
      </c>
      <c r="N19" s="673"/>
      <c r="O19" s="674"/>
      <c r="P19" s="675" t="str">
        <f>表2!S24</f>
        <v/>
      </c>
      <c r="Q19" s="676"/>
      <c r="R19" s="677"/>
      <c r="S19" s="669" t="str">
        <f>IF(ISBLANK(表2!V24),"",表2!V24)</f>
        <v/>
      </c>
      <c r="T19" s="670"/>
      <c r="U19" s="671"/>
      <c r="V19" s="667" t="str">
        <f>表2!Y24</f>
        <v/>
      </c>
      <c r="W19" s="667"/>
      <c r="X19" s="668"/>
    </row>
    <row r="20" spans="2:24" ht="29.25" customHeight="1" thickBot="1" x14ac:dyDescent="0.2">
      <c r="B20" s="205" t="str">
        <f>IF(COUNTA(表1!B24)=0,"",表1!B24)</f>
        <v/>
      </c>
      <c r="C20" s="206" t="str">
        <f>IF(COUNTA(表1!D24)=0,"",表1!D24)</f>
        <v/>
      </c>
      <c r="D20" s="207" t="str">
        <f>IF(COUNTA(表1!F24)=0,"",表1!F24)</f>
        <v/>
      </c>
      <c r="E20" s="228" t="str">
        <f>IF(COUNTA(表2!E25)=0,"",表2!E25)</f>
        <v/>
      </c>
      <c r="F20" s="229" t="str">
        <f>IF(ISBLANK(表2!F25),"",表2!F25)</f>
        <v/>
      </c>
      <c r="G20" s="230" t="str">
        <f t="shared" si="0"/>
        <v/>
      </c>
      <c r="H20" s="685" t="str">
        <f>IF(COUNTA(表2!H25)=0,"",表2!H25)</f>
        <v/>
      </c>
      <c r="I20" s="685" t="s">
        <v>292</v>
      </c>
      <c r="J20" s="686" t="str">
        <f>IF(ISBLANK(表2!I25),"",表2!I25)</f>
        <v/>
      </c>
      <c r="K20" s="687" t="s">
        <v>292</v>
      </c>
      <c r="L20" s="688" t="e">
        <v>#REF!</v>
      </c>
      <c r="M20" s="672" t="str">
        <f t="shared" si="1"/>
        <v/>
      </c>
      <c r="N20" s="673"/>
      <c r="O20" s="674"/>
      <c r="P20" s="675" t="str">
        <f>表2!S25</f>
        <v/>
      </c>
      <c r="Q20" s="676"/>
      <c r="R20" s="677"/>
      <c r="S20" s="669" t="str">
        <f>IF(ISBLANK(表2!V25),"",表2!V25)</f>
        <v/>
      </c>
      <c r="T20" s="670"/>
      <c r="U20" s="671"/>
      <c r="V20" s="667" t="str">
        <f>表2!Y25</f>
        <v/>
      </c>
      <c r="W20" s="667"/>
      <c r="X20" s="668"/>
    </row>
    <row r="21" spans="2:24" ht="29.25" customHeight="1" thickBot="1" x14ac:dyDescent="0.2">
      <c r="B21" s="194"/>
      <c r="C21" s="194"/>
      <c r="D21" s="195"/>
      <c r="E21" s="196"/>
      <c r="F21" s="197"/>
      <c r="G21" s="196"/>
      <c r="H21" s="690"/>
      <c r="I21" s="690"/>
      <c r="J21" s="691"/>
      <c r="K21" s="691"/>
      <c r="L21" s="691"/>
      <c r="M21" s="692" t="s">
        <v>266</v>
      </c>
      <c r="N21" s="693"/>
      <c r="O21" s="694"/>
      <c r="P21" s="695" t="str">
        <f>IF(COUNT(P12:R20)=0,"",SUM(P12:R20))</f>
        <v/>
      </c>
      <c r="Q21" s="696"/>
      <c r="R21" s="697"/>
      <c r="S21" s="689" t="str">
        <f>IF(COUNT(S12:S20)=0,"",(100-100*V21/P21))</f>
        <v/>
      </c>
      <c r="T21" s="689"/>
      <c r="U21" s="689"/>
      <c r="V21" s="683" t="str">
        <f>IF(COUNT(V12:X20)=0,"",SUM(V12:X20))</f>
        <v/>
      </c>
      <c r="W21" s="683"/>
      <c r="X21" s="684"/>
    </row>
    <row r="22" spans="2:24" ht="12.95" customHeight="1" x14ac:dyDescent="0.15"/>
    <row r="23" spans="2:24" ht="13.5" customHeight="1" x14ac:dyDescent="0.15">
      <c r="B23" s="468"/>
      <c r="C23" s="468"/>
      <c r="D23" s="468"/>
      <c r="E23" s="468"/>
      <c r="F23" s="468"/>
      <c r="G23" s="468"/>
      <c r="H23" s="468"/>
      <c r="I23" s="468"/>
      <c r="J23" s="468"/>
      <c r="K23" s="468"/>
      <c r="L23" s="468"/>
      <c r="M23" s="468"/>
      <c r="N23" s="468"/>
      <c r="O23" s="468"/>
      <c r="P23" s="468"/>
      <c r="Q23" s="35"/>
      <c r="R23" s="35"/>
    </row>
  </sheetData>
  <protectedRanges>
    <protectedRange sqref="P4:Q5" name="範囲1_2"/>
  </protectedRanges>
  <mergeCells count="88">
    <mergeCell ref="B23:P23"/>
    <mergeCell ref="H21:I21"/>
    <mergeCell ref="J21:L21"/>
    <mergeCell ref="M21:O21"/>
    <mergeCell ref="P21:R21"/>
    <mergeCell ref="V19:X19"/>
    <mergeCell ref="V21:X21"/>
    <mergeCell ref="H20:I20"/>
    <mergeCell ref="J20:L20"/>
    <mergeCell ref="M20:O20"/>
    <mergeCell ref="P20:R20"/>
    <mergeCell ref="S20:U20"/>
    <mergeCell ref="V20:X20"/>
    <mergeCell ref="S21:U21"/>
    <mergeCell ref="H19:I19"/>
    <mergeCell ref="J19:L19"/>
    <mergeCell ref="M19:O19"/>
    <mergeCell ref="P19:R19"/>
    <mergeCell ref="S19:U19"/>
    <mergeCell ref="V17:X17"/>
    <mergeCell ref="H18:I18"/>
    <mergeCell ref="J18:L18"/>
    <mergeCell ref="M18:O18"/>
    <mergeCell ref="P18:R18"/>
    <mergeCell ref="S18:U18"/>
    <mergeCell ref="V18:X18"/>
    <mergeCell ref="H17:I17"/>
    <mergeCell ref="J17:L17"/>
    <mergeCell ref="M17:O17"/>
    <mergeCell ref="P17:R17"/>
    <mergeCell ref="S17:U17"/>
    <mergeCell ref="V15:X15"/>
    <mergeCell ref="H16:I16"/>
    <mergeCell ref="J16:L16"/>
    <mergeCell ref="M16:O16"/>
    <mergeCell ref="P16:R16"/>
    <mergeCell ref="S16:U16"/>
    <mergeCell ref="V16:X16"/>
    <mergeCell ref="H15:I15"/>
    <mergeCell ref="J15:L15"/>
    <mergeCell ref="M15:O15"/>
    <mergeCell ref="P15:R15"/>
    <mergeCell ref="S15:U15"/>
    <mergeCell ref="V13:X13"/>
    <mergeCell ref="H14:I14"/>
    <mergeCell ref="J14:L14"/>
    <mergeCell ref="M14:O14"/>
    <mergeCell ref="P14:R14"/>
    <mergeCell ref="S14:U14"/>
    <mergeCell ref="V14:X14"/>
    <mergeCell ref="H13:I13"/>
    <mergeCell ref="J13:L13"/>
    <mergeCell ref="M13:O13"/>
    <mergeCell ref="P13:R13"/>
    <mergeCell ref="S13:U13"/>
    <mergeCell ref="V11:X11"/>
    <mergeCell ref="H12:I12"/>
    <mergeCell ref="J12:L12"/>
    <mergeCell ref="M12:O12"/>
    <mergeCell ref="P12:R12"/>
    <mergeCell ref="S12:U12"/>
    <mergeCell ref="V12:X12"/>
    <mergeCell ref="H11:I11"/>
    <mergeCell ref="J11:L11"/>
    <mergeCell ref="M11:O11"/>
    <mergeCell ref="P11:R11"/>
    <mergeCell ref="S11:U11"/>
    <mergeCell ref="C5:F5"/>
    <mergeCell ref="G5:J5"/>
    <mergeCell ref="K5:M5"/>
    <mergeCell ref="R5:T5"/>
    <mergeCell ref="B9:B11"/>
    <mergeCell ref="C9:C11"/>
    <mergeCell ref="D9:D11"/>
    <mergeCell ref="E9:G9"/>
    <mergeCell ref="H9:O9"/>
    <mergeCell ref="P9:X9"/>
    <mergeCell ref="H10:I10"/>
    <mergeCell ref="J10:L10"/>
    <mergeCell ref="M10:O10"/>
    <mergeCell ref="P10:R10"/>
    <mergeCell ref="S10:U10"/>
    <mergeCell ref="V10:X10"/>
    <mergeCell ref="C2:O2"/>
    <mergeCell ref="C4:F4"/>
    <mergeCell ref="G4:J4"/>
    <mergeCell ref="K4:M4"/>
    <mergeCell ref="R4:T4"/>
  </mergeCells>
  <phoneticPr fontId="2"/>
  <pageMargins left="0.59055118110236227" right="0.19685039370078741" top="0.59055118110236227" bottom="0.51181102362204722" header="0.31496062992125984" footer="0.27559055118110237"/>
  <pageSetup paperSize="9" orientation="landscape" r:id="rId1"/>
  <headerFooter scaleWithDoc="0" alignWithMargins="0">
    <oddFooter>&amp;L&amp;9 2026.03.31更PS&amp;C-10-</oddFooter>
    <firstFooter>&amp;L&amp;9 2013.10</first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E88E6-E128-48D9-9A98-715D6C816136}">
  <sheetPr>
    <pageSetUpPr fitToPage="1"/>
  </sheetPr>
  <dimension ref="A1:G30"/>
  <sheetViews>
    <sheetView zoomScaleNormal="100" workbookViewId="0">
      <selection activeCell="A7" sqref="A7"/>
    </sheetView>
  </sheetViews>
  <sheetFormatPr defaultRowHeight="13.5" x14ac:dyDescent="0.15"/>
  <cols>
    <col min="1" max="4" width="3.625" customWidth="1"/>
    <col min="5" max="5" width="80.625" customWidth="1"/>
    <col min="6" max="6" width="7.75" customWidth="1"/>
    <col min="7" max="7" width="9" style="46"/>
  </cols>
  <sheetData>
    <row r="1" spans="1:7" s="1" customFormat="1" ht="33" customHeight="1" x14ac:dyDescent="0.15">
      <c r="A1" s="308" t="s">
        <v>210</v>
      </c>
      <c r="B1" s="309"/>
      <c r="C1" s="309"/>
      <c r="D1" s="309"/>
      <c r="E1" s="309"/>
      <c r="G1" s="215"/>
    </row>
    <row r="2" spans="1:7" s="42" customFormat="1" ht="23.25" customHeight="1" x14ac:dyDescent="0.2">
      <c r="A2" s="38" t="s">
        <v>211</v>
      </c>
      <c r="B2" s="39"/>
      <c r="C2" s="40"/>
      <c r="D2" s="40"/>
      <c r="E2" s="41"/>
      <c r="G2" s="91"/>
    </row>
    <row r="3" spans="1:7" s="42" customFormat="1" ht="19.5" customHeight="1" x14ac:dyDescent="0.2">
      <c r="A3" s="38" t="s">
        <v>212</v>
      </c>
      <c r="B3" s="39"/>
      <c r="C3" s="39"/>
      <c r="D3" s="39"/>
      <c r="E3" s="40"/>
      <c r="F3" s="41"/>
      <c r="G3" s="216"/>
    </row>
    <row r="4" spans="1:7" ht="33" customHeight="1" x14ac:dyDescent="0.15">
      <c r="A4" s="43" t="s">
        <v>202</v>
      </c>
      <c r="B4" s="9"/>
      <c r="C4" s="9"/>
      <c r="D4" s="9"/>
      <c r="E4" s="10"/>
    </row>
    <row r="5" spans="1:7" s="91" customFormat="1" ht="22.5" customHeight="1" x14ac:dyDescent="0.15">
      <c r="A5" s="86" t="s">
        <v>109</v>
      </c>
      <c r="B5" s="87" t="s">
        <v>110</v>
      </c>
      <c r="C5" s="88" t="s">
        <v>164</v>
      </c>
      <c r="D5" s="89" t="s">
        <v>111</v>
      </c>
      <c r="E5" s="90" t="s">
        <v>165</v>
      </c>
      <c r="F5" s="150" t="s">
        <v>189</v>
      </c>
    </row>
    <row r="6" spans="1:7" ht="24" customHeight="1" x14ac:dyDescent="0.15">
      <c r="A6" s="310" t="s">
        <v>57</v>
      </c>
      <c r="B6" s="311"/>
      <c r="C6" s="311"/>
      <c r="D6" s="311"/>
      <c r="E6" s="311"/>
      <c r="F6" s="151"/>
    </row>
    <row r="7" spans="1:7" ht="33" customHeight="1" x14ac:dyDescent="0.15">
      <c r="A7" s="92"/>
      <c r="B7" s="93"/>
      <c r="C7" s="94" t="s">
        <v>166</v>
      </c>
      <c r="D7" s="95" t="s">
        <v>10</v>
      </c>
      <c r="E7" s="96" t="s">
        <v>181</v>
      </c>
      <c r="F7" s="97"/>
    </row>
    <row r="8" spans="1:7" ht="21.95" customHeight="1" x14ac:dyDescent="0.15">
      <c r="A8" s="92"/>
      <c r="B8" s="93"/>
      <c r="C8" s="94" t="s">
        <v>166</v>
      </c>
      <c r="D8" s="98" t="s">
        <v>11</v>
      </c>
      <c r="E8" s="96" t="s">
        <v>300</v>
      </c>
      <c r="F8" s="152"/>
    </row>
    <row r="9" spans="1:7" ht="21.95" customHeight="1" x14ac:dyDescent="0.15">
      <c r="A9" s="92"/>
      <c r="B9" s="93"/>
      <c r="C9" s="94" t="s">
        <v>166</v>
      </c>
      <c r="D9" s="98" t="s">
        <v>12</v>
      </c>
      <c r="E9" s="96" t="s">
        <v>167</v>
      </c>
      <c r="F9" s="152"/>
    </row>
    <row r="10" spans="1:7" ht="24" customHeight="1" x14ac:dyDescent="0.15">
      <c r="A10" s="312" t="s">
        <v>61</v>
      </c>
      <c r="B10" s="313"/>
      <c r="C10" s="313"/>
      <c r="D10" s="313"/>
      <c r="E10" s="313"/>
      <c r="F10" s="152"/>
    </row>
    <row r="11" spans="1:7" ht="47.25" customHeight="1" x14ac:dyDescent="0.15">
      <c r="A11" s="99"/>
      <c r="B11" s="100"/>
      <c r="C11" s="101" t="s">
        <v>166</v>
      </c>
      <c r="D11" s="102" t="s">
        <v>10</v>
      </c>
      <c r="E11" s="103" t="s">
        <v>213</v>
      </c>
      <c r="F11" s="152"/>
    </row>
    <row r="12" spans="1:7" s="213" customFormat="1" ht="20.100000000000001" customHeight="1" x14ac:dyDescent="0.15">
      <c r="A12" s="209"/>
      <c r="B12" s="210"/>
      <c r="C12" s="211" t="s">
        <v>166</v>
      </c>
      <c r="D12" s="288" t="s">
        <v>119</v>
      </c>
      <c r="E12" s="289" t="s">
        <v>271</v>
      </c>
      <c r="F12" s="212"/>
    </row>
    <row r="13" spans="1:7" ht="24" customHeight="1" x14ac:dyDescent="0.15">
      <c r="A13" s="306" t="s">
        <v>58</v>
      </c>
      <c r="B13" s="307"/>
      <c r="C13" s="307"/>
      <c r="D13" s="307"/>
      <c r="E13" s="307"/>
      <c r="F13" s="152"/>
    </row>
    <row r="14" spans="1:7" ht="33" customHeight="1" x14ac:dyDescent="0.15">
      <c r="A14" s="92"/>
      <c r="B14" s="93"/>
      <c r="C14" s="94" t="s">
        <v>166</v>
      </c>
      <c r="D14" s="95" t="s">
        <v>10</v>
      </c>
      <c r="E14" s="96" t="s">
        <v>182</v>
      </c>
      <c r="F14" s="152"/>
    </row>
    <row r="15" spans="1:7" ht="21.95" customHeight="1" x14ac:dyDescent="0.15">
      <c r="A15" s="92"/>
      <c r="B15" s="93"/>
      <c r="C15" s="94" t="s">
        <v>166</v>
      </c>
      <c r="D15" s="98" t="s">
        <v>11</v>
      </c>
      <c r="E15" s="96" t="s">
        <v>168</v>
      </c>
      <c r="F15" s="152"/>
    </row>
    <row r="16" spans="1:7" ht="21.95" customHeight="1" x14ac:dyDescent="0.15">
      <c r="A16" s="92"/>
      <c r="B16" s="93"/>
      <c r="C16" s="94" t="s">
        <v>166</v>
      </c>
      <c r="D16" s="98" t="s">
        <v>12</v>
      </c>
      <c r="E16" s="96" t="s">
        <v>169</v>
      </c>
      <c r="F16" s="152"/>
    </row>
    <row r="17" spans="1:6" ht="24" customHeight="1" x14ac:dyDescent="0.15">
      <c r="A17" s="306" t="s">
        <v>59</v>
      </c>
      <c r="B17" s="307"/>
      <c r="C17" s="307"/>
      <c r="D17" s="307"/>
      <c r="E17" s="307"/>
      <c r="F17" s="152"/>
    </row>
    <row r="18" spans="1:6" ht="21.95" customHeight="1" x14ac:dyDescent="0.15">
      <c r="A18" s="92"/>
      <c r="B18" s="93"/>
      <c r="C18" s="94" t="s">
        <v>166</v>
      </c>
      <c r="D18" s="95" t="s">
        <v>10</v>
      </c>
      <c r="E18" s="96" t="s">
        <v>170</v>
      </c>
      <c r="F18" s="152"/>
    </row>
    <row r="19" spans="1:6" ht="33" customHeight="1" x14ac:dyDescent="0.15">
      <c r="A19" s="104"/>
      <c r="B19" s="105"/>
      <c r="C19" s="106" t="s">
        <v>166</v>
      </c>
      <c r="D19" s="107" t="s">
        <v>11</v>
      </c>
      <c r="E19" s="108" t="s">
        <v>214</v>
      </c>
      <c r="F19" s="153"/>
    </row>
    <row r="20" spans="1:6" ht="30" customHeight="1" x14ac:dyDescent="0.15">
      <c r="A20" s="43" t="s">
        <v>37</v>
      </c>
      <c r="B20" s="11"/>
      <c r="C20" s="9"/>
      <c r="D20" s="9"/>
      <c r="E20" s="10"/>
    </row>
    <row r="21" spans="1:6" s="91" customFormat="1" ht="22.5" customHeight="1" x14ac:dyDescent="0.15">
      <c r="A21" s="86" t="s">
        <v>109</v>
      </c>
      <c r="B21" s="87" t="s">
        <v>110</v>
      </c>
      <c r="C21" s="88" t="s">
        <v>164</v>
      </c>
      <c r="D21" s="89" t="s">
        <v>111</v>
      </c>
      <c r="E21" s="90" t="s">
        <v>165</v>
      </c>
      <c r="F21" s="150" t="s">
        <v>189</v>
      </c>
    </row>
    <row r="22" spans="1:6" s="46" customFormat="1" ht="24" customHeight="1" x14ac:dyDescent="0.15">
      <c r="A22" s="310" t="s">
        <v>91</v>
      </c>
      <c r="B22" s="311"/>
      <c r="C22" s="311"/>
      <c r="D22" s="311"/>
      <c r="E22" s="311"/>
      <c r="F22" s="145"/>
    </row>
    <row r="23" spans="1:6" ht="21.95" customHeight="1" x14ac:dyDescent="0.15">
      <c r="A23" s="92"/>
      <c r="B23" s="93"/>
      <c r="C23" s="94" t="s">
        <v>166</v>
      </c>
      <c r="D23" s="95" t="s">
        <v>10</v>
      </c>
      <c r="E23" s="96" t="s">
        <v>171</v>
      </c>
      <c r="F23" s="154" t="s">
        <v>190</v>
      </c>
    </row>
    <row r="24" spans="1:6" ht="21.95" customHeight="1" x14ac:dyDescent="0.15">
      <c r="A24" s="92"/>
      <c r="B24" s="93"/>
      <c r="C24" s="94" t="s">
        <v>166</v>
      </c>
      <c r="D24" s="95" t="s">
        <v>11</v>
      </c>
      <c r="E24" s="96" t="s">
        <v>172</v>
      </c>
      <c r="F24" s="154" t="s">
        <v>191</v>
      </c>
    </row>
    <row r="25" spans="1:6" ht="33" customHeight="1" x14ac:dyDescent="0.15">
      <c r="A25" s="92"/>
      <c r="B25" s="93"/>
      <c r="C25" s="94" t="s">
        <v>166</v>
      </c>
      <c r="D25" s="98" t="s">
        <v>11</v>
      </c>
      <c r="E25" s="96" t="s">
        <v>215</v>
      </c>
      <c r="F25" s="128"/>
    </row>
    <row r="26" spans="1:6" ht="33" customHeight="1" x14ac:dyDescent="0.15">
      <c r="A26" s="92"/>
      <c r="B26" s="93"/>
      <c r="C26" s="94" t="s">
        <v>166</v>
      </c>
      <c r="D26" s="98" t="s">
        <v>12</v>
      </c>
      <c r="E26" s="96" t="s">
        <v>216</v>
      </c>
      <c r="F26" s="128"/>
    </row>
    <row r="27" spans="1:6" ht="24" customHeight="1" x14ac:dyDescent="0.15">
      <c r="A27" s="306" t="s">
        <v>92</v>
      </c>
      <c r="B27" s="307"/>
      <c r="C27" s="307"/>
      <c r="D27" s="307"/>
      <c r="E27" s="307"/>
      <c r="F27" s="128"/>
    </row>
    <row r="28" spans="1:6" ht="21.95" customHeight="1" x14ac:dyDescent="0.15">
      <c r="A28" s="92"/>
      <c r="B28" s="93"/>
      <c r="C28" s="94" t="s">
        <v>166</v>
      </c>
      <c r="D28" s="95" t="s">
        <v>10</v>
      </c>
      <c r="E28" s="96" t="s">
        <v>173</v>
      </c>
      <c r="F28" s="128"/>
    </row>
    <row r="29" spans="1:6" ht="33" customHeight="1" x14ac:dyDescent="0.15">
      <c r="A29" s="92"/>
      <c r="B29" s="93"/>
      <c r="C29" s="94" t="s">
        <v>166</v>
      </c>
      <c r="D29" s="95" t="s">
        <v>10</v>
      </c>
      <c r="E29" s="96" t="s">
        <v>183</v>
      </c>
      <c r="F29" s="154" t="s">
        <v>192</v>
      </c>
    </row>
    <row r="30" spans="1:6" ht="33" customHeight="1" x14ac:dyDescent="0.15">
      <c r="A30" s="104"/>
      <c r="B30" s="105"/>
      <c r="C30" s="106" t="s">
        <v>166</v>
      </c>
      <c r="D30" s="107" t="s">
        <v>12</v>
      </c>
      <c r="E30" s="108" t="s">
        <v>217</v>
      </c>
      <c r="F30" s="129"/>
    </row>
  </sheetData>
  <mergeCells count="7">
    <mergeCell ref="A27:E27"/>
    <mergeCell ref="A1:E1"/>
    <mergeCell ref="A6:E6"/>
    <mergeCell ref="A10:E10"/>
    <mergeCell ref="A13:E13"/>
    <mergeCell ref="A17:E17"/>
    <mergeCell ref="A22:E22"/>
  </mergeCells>
  <phoneticPr fontId="2"/>
  <pageMargins left="0.70866141732283472" right="0.39370078740157483" top="0.59055118110236227" bottom="0.39370078740157483" header="0.51181102362204722" footer="0.31496062992125984"/>
  <pageSetup paperSize="9" scale="89" orientation="portrait" r:id="rId1"/>
  <headerFooter alignWithMargins="0">
    <oddFooter>&amp;L&amp;8 2026.03.31更PS&amp;C-1-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777" r:id="rId4" name="Check Box 3361">
              <controlPr defaultSize="0" autoFill="0" autoLine="0" autoPict="0">
                <anchor moveWithCells="1" sizeWithCells="1">
                  <from>
                    <xdr:col>0</xdr:col>
                    <xdr:colOff>0</xdr:colOff>
                    <xdr:row>11</xdr:row>
                    <xdr:rowOff>19050</xdr:rowOff>
                  </from>
                  <to>
                    <xdr:col>1</xdr:col>
                    <xdr:colOff>28575</xdr:colOff>
                    <xdr:row>11</xdr:row>
                    <xdr:rowOff>228600</xdr:rowOff>
                  </to>
                </anchor>
              </controlPr>
            </control>
          </mc:Choice>
        </mc:AlternateContent>
        <mc:AlternateContent xmlns:mc="http://schemas.openxmlformats.org/markup-compatibility/2006">
          <mc:Choice Requires="x14">
            <control shapeId="63778" r:id="rId5" name="Check Box 3362">
              <controlPr defaultSize="0" autoFill="0" autoLine="0" autoPict="0">
                <anchor moveWithCells="1" sizeWithCells="1">
                  <from>
                    <xdr:col>1</xdr:col>
                    <xdr:colOff>0</xdr:colOff>
                    <xdr:row>11</xdr:row>
                    <xdr:rowOff>19050</xdr:rowOff>
                  </from>
                  <to>
                    <xdr:col>2</xdr:col>
                    <xdr:colOff>28575</xdr:colOff>
                    <xdr:row>11</xdr:row>
                    <xdr:rowOff>228600</xdr:rowOff>
                  </to>
                </anchor>
              </controlPr>
            </control>
          </mc:Choice>
        </mc:AlternateContent>
        <mc:AlternateContent xmlns:mc="http://schemas.openxmlformats.org/markup-compatibility/2006">
          <mc:Choice Requires="x14">
            <control shapeId="40991" r:id="rId6" name="Check Box 31">
              <controlPr defaultSize="0" autoFill="0" autoLine="0" autoPict="0">
                <anchor moveWithCells="1" sizeWithCells="1">
                  <from>
                    <xdr:col>0</xdr:col>
                    <xdr:colOff>9525</xdr:colOff>
                    <xdr:row>10</xdr:row>
                    <xdr:rowOff>123825</xdr:rowOff>
                  </from>
                  <to>
                    <xdr:col>1</xdr:col>
                    <xdr:colOff>47625</xdr:colOff>
                    <xdr:row>10</xdr:row>
                    <xdr:rowOff>485775</xdr:rowOff>
                  </to>
                </anchor>
              </controlPr>
            </control>
          </mc:Choice>
        </mc:AlternateContent>
        <mc:AlternateContent xmlns:mc="http://schemas.openxmlformats.org/markup-compatibility/2006">
          <mc:Choice Requires="x14">
            <control shapeId="40992" r:id="rId7" name="Check Box 32">
              <controlPr defaultSize="0" autoFill="0" autoLine="0" autoPict="0">
                <anchor moveWithCells="1" sizeWithCells="1">
                  <from>
                    <xdr:col>1</xdr:col>
                    <xdr:colOff>28575</xdr:colOff>
                    <xdr:row>10</xdr:row>
                    <xdr:rowOff>123825</xdr:rowOff>
                  </from>
                  <to>
                    <xdr:col>2</xdr:col>
                    <xdr:colOff>57150</xdr:colOff>
                    <xdr:row>10</xdr:row>
                    <xdr:rowOff>485775</xdr:rowOff>
                  </to>
                </anchor>
              </controlPr>
            </control>
          </mc:Choice>
        </mc:AlternateContent>
        <mc:AlternateContent xmlns:mc="http://schemas.openxmlformats.org/markup-compatibility/2006">
          <mc:Choice Requires="x14">
            <control shapeId="40989" r:id="rId8" name="Check Box 29">
              <controlPr defaultSize="0" autoFill="0" autoLine="0" autoPict="0">
                <anchor moveWithCells="1" sizeWithCells="1">
                  <from>
                    <xdr:col>0</xdr:col>
                    <xdr:colOff>28575</xdr:colOff>
                    <xdr:row>23</xdr:row>
                    <xdr:rowOff>38100</xdr:rowOff>
                  </from>
                  <to>
                    <xdr:col>1</xdr:col>
                    <xdr:colOff>57150</xdr:colOff>
                    <xdr:row>23</xdr:row>
                    <xdr:rowOff>247650</xdr:rowOff>
                  </to>
                </anchor>
              </controlPr>
            </control>
          </mc:Choice>
        </mc:AlternateContent>
        <mc:AlternateContent xmlns:mc="http://schemas.openxmlformats.org/markup-compatibility/2006">
          <mc:Choice Requires="x14">
            <control shapeId="40990" r:id="rId9" name="Check Box 30">
              <controlPr defaultSize="0" autoFill="0" autoLine="0" autoPict="0">
                <anchor moveWithCells="1" sizeWithCells="1">
                  <from>
                    <xdr:col>1</xdr:col>
                    <xdr:colOff>28575</xdr:colOff>
                    <xdr:row>23</xdr:row>
                    <xdr:rowOff>38100</xdr:rowOff>
                  </from>
                  <to>
                    <xdr:col>2</xdr:col>
                    <xdr:colOff>57150</xdr:colOff>
                    <xdr:row>23</xdr:row>
                    <xdr:rowOff>247650</xdr:rowOff>
                  </to>
                </anchor>
              </controlPr>
            </control>
          </mc:Choice>
        </mc:AlternateContent>
        <mc:AlternateContent xmlns:mc="http://schemas.openxmlformats.org/markup-compatibility/2006">
          <mc:Choice Requires="x14">
            <control shapeId="40987" r:id="rId10" name="Check Box 27">
              <controlPr defaultSize="0" autoFill="0" autoLine="0" autoPict="0">
                <anchor moveWithCells="1" sizeWithCells="1">
                  <from>
                    <xdr:col>0</xdr:col>
                    <xdr:colOff>28575</xdr:colOff>
                    <xdr:row>29</xdr:row>
                    <xdr:rowOff>114300</xdr:rowOff>
                  </from>
                  <to>
                    <xdr:col>1</xdr:col>
                    <xdr:colOff>57150</xdr:colOff>
                    <xdr:row>29</xdr:row>
                    <xdr:rowOff>323850</xdr:rowOff>
                  </to>
                </anchor>
              </controlPr>
            </control>
          </mc:Choice>
        </mc:AlternateContent>
        <mc:AlternateContent xmlns:mc="http://schemas.openxmlformats.org/markup-compatibility/2006">
          <mc:Choice Requires="x14">
            <control shapeId="40988" r:id="rId11" name="Check Box 28">
              <controlPr defaultSize="0" autoFill="0" autoLine="0" autoPict="0">
                <anchor moveWithCells="1" sizeWithCells="1">
                  <from>
                    <xdr:col>1</xdr:col>
                    <xdr:colOff>28575</xdr:colOff>
                    <xdr:row>29</xdr:row>
                    <xdr:rowOff>114300</xdr:rowOff>
                  </from>
                  <to>
                    <xdr:col>2</xdr:col>
                    <xdr:colOff>57150</xdr:colOff>
                    <xdr:row>29</xdr:row>
                    <xdr:rowOff>323850</xdr:rowOff>
                  </to>
                </anchor>
              </controlPr>
            </control>
          </mc:Choice>
        </mc:AlternateContent>
        <mc:AlternateContent xmlns:mc="http://schemas.openxmlformats.org/markup-compatibility/2006">
          <mc:Choice Requires="x14">
            <control shapeId="40985" r:id="rId12" name="Check Box 25">
              <controlPr defaultSize="0" autoFill="0" autoLine="0" autoPict="0">
                <anchor moveWithCells="1" sizeWithCells="1">
                  <from>
                    <xdr:col>0</xdr:col>
                    <xdr:colOff>28575</xdr:colOff>
                    <xdr:row>28</xdr:row>
                    <xdr:rowOff>104775</xdr:rowOff>
                  </from>
                  <to>
                    <xdr:col>1</xdr:col>
                    <xdr:colOff>57150</xdr:colOff>
                    <xdr:row>28</xdr:row>
                    <xdr:rowOff>314325</xdr:rowOff>
                  </to>
                </anchor>
              </controlPr>
            </control>
          </mc:Choice>
        </mc:AlternateContent>
        <mc:AlternateContent xmlns:mc="http://schemas.openxmlformats.org/markup-compatibility/2006">
          <mc:Choice Requires="x14">
            <control shapeId="40986" r:id="rId13" name="Check Box 26">
              <controlPr defaultSize="0" autoFill="0" autoLine="0" autoPict="0">
                <anchor moveWithCells="1" sizeWithCells="1">
                  <from>
                    <xdr:col>1</xdr:col>
                    <xdr:colOff>28575</xdr:colOff>
                    <xdr:row>28</xdr:row>
                    <xdr:rowOff>104775</xdr:rowOff>
                  </from>
                  <to>
                    <xdr:col>2</xdr:col>
                    <xdr:colOff>57150</xdr:colOff>
                    <xdr:row>28</xdr:row>
                    <xdr:rowOff>314325</xdr:rowOff>
                  </to>
                </anchor>
              </controlPr>
            </control>
          </mc:Choice>
        </mc:AlternateContent>
        <mc:AlternateContent xmlns:mc="http://schemas.openxmlformats.org/markup-compatibility/2006">
          <mc:Choice Requires="x14">
            <control shapeId="40983" r:id="rId14" name="Check Box 23">
              <controlPr defaultSize="0" autoFill="0" autoLine="0" autoPict="0">
                <anchor moveWithCells="1" sizeWithCells="1">
                  <from>
                    <xdr:col>0</xdr:col>
                    <xdr:colOff>28575</xdr:colOff>
                    <xdr:row>27</xdr:row>
                    <xdr:rowOff>38100</xdr:rowOff>
                  </from>
                  <to>
                    <xdr:col>1</xdr:col>
                    <xdr:colOff>57150</xdr:colOff>
                    <xdr:row>27</xdr:row>
                    <xdr:rowOff>247650</xdr:rowOff>
                  </to>
                </anchor>
              </controlPr>
            </control>
          </mc:Choice>
        </mc:AlternateContent>
        <mc:AlternateContent xmlns:mc="http://schemas.openxmlformats.org/markup-compatibility/2006">
          <mc:Choice Requires="x14">
            <control shapeId="40984" r:id="rId15" name="Check Box 24">
              <controlPr defaultSize="0" autoFill="0" autoLine="0" autoPict="0">
                <anchor moveWithCells="1" sizeWithCells="1">
                  <from>
                    <xdr:col>1</xdr:col>
                    <xdr:colOff>28575</xdr:colOff>
                    <xdr:row>27</xdr:row>
                    <xdr:rowOff>38100</xdr:rowOff>
                  </from>
                  <to>
                    <xdr:col>2</xdr:col>
                    <xdr:colOff>57150</xdr:colOff>
                    <xdr:row>27</xdr:row>
                    <xdr:rowOff>247650</xdr:rowOff>
                  </to>
                </anchor>
              </controlPr>
            </control>
          </mc:Choice>
        </mc:AlternateContent>
        <mc:AlternateContent xmlns:mc="http://schemas.openxmlformats.org/markup-compatibility/2006">
          <mc:Choice Requires="x14">
            <control shapeId="40981" r:id="rId16" name="Check Box 21">
              <controlPr defaultSize="0" autoFill="0" autoLine="0" autoPict="0">
                <anchor moveWithCells="1" sizeWithCells="1">
                  <from>
                    <xdr:col>0</xdr:col>
                    <xdr:colOff>28575</xdr:colOff>
                    <xdr:row>25</xdr:row>
                    <xdr:rowOff>104775</xdr:rowOff>
                  </from>
                  <to>
                    <xdr:col>1</xdr:col>
                    <xdr:colOff>57150</xdr:colOff>
                    <xdr:row>25</xdr:row>
                    <xdr:rowOff>314325</xdr:rowOff>
                  </to>
                </anchor>
              </controlPr>
            </control>
          </mc:Choice>
        </mc:AlternateContent>
        <mc:AlternateContent xmlns:mc="http://schemas.openxmlformats.org/markup-compatibility/2006">
          <mc:Choice Requires="x14">
            <control shapeId="40982" r:id="rId17" name="Check Box 22">
              <controlPr defaultSize="0" autoFill="0" autoLine="0" autoPict="0">
                <anchor moveWithCells="1" sizeWithCells="1">
                  <from>
                    <xdr:col>1</xdr:col>
                    <xdr:colOff>28575</xdr:colOff>
                    <xdr:row>25</xdr:row>
                    <xdr:rowOff>104775</xdr:rowOff>
                  </from>
                  <to>
                    <xdr:col>2</xdr:col>
                    <xdr:colOff>57150</xdr:colOff>
                    <xdr:row>25</xdr:row>
                    <xdr:rowOff>314325</xdr:rowOff>
                  </to>
                </anchor>
              </controlPr>
            </control>
          </mc:Choice>
        </mc:AlternateContent>
        <mc:AlternateContent xmlns:mc="http://schemas.openxmlformats.org/markup-compatibility/2006">
          <mc:Choice Requires="x14">
            <control shapeId="40979" r:id="rId18" name="Check Box 19">
              <controlPr defaultSize="0" autoFill="0" autoLine="0" autoPict="0">
                <anchor moveWithCells="1" sizeWithCells="1">
                  <from>
                    <xdr:col>0</xdr:col>
                    <xdr:colOff>28575</xdr:colOff>
                    <xdr:row>24</xdr:row>
                    <xdr:rowOff>114300</xdr:rowOff>
                  </from>
                  <to>
                    <xdr:col>1</xdr:col>
                    <xdr:colOff>57150</xdr:colOff>
                    <xdr:row>24</xdr:row>
                    <xdr:rowOff>323850</xdr:rowOff>
                  </to>
                </anchor>
              </controlPr>
            </control>
          </mc:Choice>
        </mc:AlternateContent>
        <mc:AlternateContent xmlns:mc="http://schemas.openxmlformats.org/markup-compatibility/2006">
          <mc:Choice Requires="x14">
            <control shapeId="40980" r:id="rId19" name="Check Box 20">
              <controlPr defaultSize="0" autoFill="0" autoLine="0" autoPict="0">
                <anchor moveWithCells="1" sizeWithCells="1">
                  <from>
                    <xdr:col>1</xdr:col>
                    <xdr:colOff>28575</xdr:colOff>
                    <xdr:row>24</xdr:row>
                    <xdr:rowOff>114300</xdr:rowOff>
                  </from>
                  <to>
                    <xdr:col>2</xdr:col>
                    <xdr:colOff>57150</xdr:colOff>
                    <xdr:row>24</xdr:row>
                    <xdr:rowOff>323850</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sizeWithCells="1">
                  <from>
                    <xdr:col>0</xdr:col>
                    <xdr:colOff>28575</xdr:colOff>
                    <xdr:row>22</xdr:row>
                    <xdr:rowOff>38100</xdr:rowOff>
                  </from>
                  <to>
                    <xdr:col>1</xdr:col>
                    <xdr:colOff>57150</xdr:colOff>
                    <xdr:row>22</xdr:row>
                    <xdr:rowOff>247650</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sizeWithCells="1">
                  <from>
                    <xdr:col>1</xdr:col>
                    <xdr:colOff>28575</xdr:colOff>
                    <xdr:row>22</xdr:row>
                    <xdr:rowOff>38100</xdr:rowOff>
                  </from>
                  <to>
                    <xdr:col>2</xdr:col>
                    <xdr:colOff>57150</xdr:colOff>
                    <xdr:row>22</xdr:row>
                    <xdr:rowOff>247650</xdr:rowOff>
                  </to>
                </anchor>
              </controlPr>
            </control>
          </mc:Choice>
        </mc:AlternateContent>
        <mc:AlternateContent xmlns:mc="http://schemas.openxmlformats.org/markup-compatibility/2006">
          <mc:Choice Requires="x14">
            <control shapeId="40975" r:id="rId22" name="Check Box 15">
              <controlPr defaultSize="0" autoFill="0" autoLine="0" autoPict="0">
                <anchor moveWithCells="1" sizeWithCells="1">
                  <from>
                    <xdr:col>0</xdr:col>
                    <xdr:colOff>28575</xdr:colOff>
                    <xdr:row>18</xdr:row>
                    <xdr:rowOff>114300</xdr:rowOff>
                  </from>
                  <to>
                    <xdr:col>1</xdr:col>
                    <xdr:colOff>57150</xdr:colOff>
                    <xdr:row>18</xdr:row>
                    <xdr:rowOff>323850</xdr:rowOff>
                  </to>
                </anchor>
              </controlPr>
            </control>
          </mc:Choice>
        </mc:AlternateContent>
        <mc:AlternateContent xmlns:mc="http://schemas.openxmlformats.org/markup-compatibility/2006">
          <mc:Choice Requires="x14">
            <control shapeId="40976" r:id="rId23" name="Check Box 16">
              <controlPr defaultSize="0" autoFill="0" autoLine="0" autoPict="0">
                <anchor moveWithCells="1" sizeWithCells="1">
                  <from>
                    <xdr:col>1</xdr:col>
                    <xdr:colOff>28575</xdr:colOff>
                    <xdr:row>18</xdr:row>
                    <xdr:rowOff>114300</xdr:rowOff>
                  </from>
                  <to>
                    <xdr:col>2</xdr:col>
                    <xdr:colOff>57150</xdr:colOff>
                    <xdr:row>18</xdr:row>
                    <xdr:rowOff>323850</xdr:rowOff>
                  </to>
                </anchor>
              </controlPr>
            </control>
          </mc:Choice>
        </mc:AlternateContent>
        <mc:AlternateContent xmlns:mc="http://schemas.openxmlformats.org/markup-compatibility/2006">
          <mc:Choice Requires="x14">
            <control shapeId="40973" r:id="rId24" name="Check Box 13">
              <controlPr defaultSize="0" autoFill="0" autoLine="0" autoPict="0">
                <anchor moveWithCells="1" sizeWithCells="1">
                  <from>
                    <xdr:col>0</xdr:col>
                    <xdr:colOff>28575</xdr:colOff>
                    <xdr:row>17</xdr:row>
                    <xdr:rowOff>47625</xdr:rowOff>
                  </from>
                  <to>
                    <xdr:col>1</xdr:col>
                    <xdr:colOff>57150</xdr:colOff>
                    <xdr:row>17</xdr:row>
                    <xdr:rowOff>257175</xdr:rowOff>
                  </to>
                </anchor>
              </controlPr>
            </control>
          </mc:Choice>
        </mc:AlternateContent>
        <mc:AlternateContent xmlns:mc="http://schemas.openxmlformats.org/markup-compatibility/2006">
          <mc:Choice Requires="x14">
            <control shapeId="40974" r:id="rId25" name="Check Box 14">
              <controlPr defaultSize="0" autoFill="0" autoLine="0" autoPict="0">
                <anchor moveWithCells="1" sizeWithCells="1">
                  <from>
                    <xdr:col>1</xdr:col>
                    <xdr:colOff>28575</xdr:colOff>
                    <xdr:row>17</xdr:row>
                    <xdr:rowOff>47625</xdr:rowOff>
                  </from>
                  <to>
                    <xdr:col>2</xdr:col>
                    <xdr:colOff>57150</xdr:colOff>
                    <xdr:row>17</xdr:row>
                    <xdr:rowOff>257175</xdr:rowOff>
                  </to>
                </anchor>
              </controlPr>
            </control>
          </mc:Choice>
        </mc:AlternateContent>
        <mc:AlternateContent xmlns:mc="http://schemas.openxmlformats.org/markup-compatibility/2006">
          <mc:Choice Requires="x14">
            <control shapeId="40971" r:id="rId26" name="Check Box 11">
              <controlPr defaultSize="0" autoFill="0" autoLine="0" autoPict="0">
                <anchor moveWithCells="1" sizeWithCells="1">
                  <from>
                    <xdr:col>0</xdr:col>
                    <xdr:colOff>28575</xdr:colOff>
                    <xdr:row>15</xdr:row>
                    <xdr:rowOff>38100</xdr:rowOff>
                  </from>
                  <to>
                    <xdr:col>1</xdr:col>
                    <xdr:colOff>57150</xdr:colOff>
                    <xdr:row>15</xdr:row>
                    <xdr:rowOff>247650</xdr:rowOff>
                  </to>
                </anchor>
              </controlPr>
            </control>
          </mc:Choice>
        </mc:AlternateContent>
        <mc:AlternateContent xmlns:mc="http://schemas.openxmlformats.org/markup-compatibility/2006">
          <mc:Choice Requires="x14">
            <control shapeId="40972" r:id="rId27" name="Check Box 12">
              <controlPr defaultSize="0" autoFill="0" autoLine="0" autoPict="0">
                <anchor moveWithCells="1" sizeWithCells="1">
                  <from>
                    <xdr:col>1</xdr:col>
                    <xdr:colOff>28575</xdr:colOff>
                    <xdr:row>15</xdr:row>
                    <xdr:rowOff>38100</xdr:rowOff>
                  </from>
                  <to>
                    <xdr:col>2</xdr:col>
                    <xdr:colOff>57150</xdr:colOff>
                    <xdr:row>15</xdr:row>
                    <xdr:rowOff>247650</xdr:rowOff>
                  </to>
                </anchor>
              </controlPr>
            </control>
          </mc:Choice>
        </mc:AlternateContent>
        <mc:AlternateContent xmlns:mc="http://schemas.openxmlformats.org/markup-compatibility/2006">
          <mc:Choice Requires="x14">
            <control shapeId="40969" r:id="rId28" name="Check Box 9">
              <controlPr defaultSize="0" autoFill="0" autoLine="0" autoPict="0">
                <anchor moveWithCells="1" sizeWithCells="1">
                  <from>
                    <xdr:col>0</xdr:col>
                    <xdr:colOff>28575</xdr:colOff>
                    <xdr:row>14</xdr:row>
                    <xdr:rowOff>47625</xdr:rowOff>
                  </from>
                  <to>
                    <xdr:col>1</xdr:col>
                    <xdr:colOff>57150</xdr:colOff>
                    <xdr:row>14</xdr:row>
                    <xdr:rowOff>257175</xdr:rowOff>
                  </to>
                </anchor>
              </controlPr>
            </control>
          </mc:Choice>
        </mc:AlternateContent>
        <mc:AlternateContent xmlns:mc="http://schemas.openxmlformats.org/markup-compatibility/2006">
          <mc:Choice Requires="x14">
            <control shapeId="40970" r:id="rId29" name="Check Box 10">
              <controlPr defaultSize="0" autoFill="0" autoLine="0" autoPict="0">
                <anchor moveWithCells="1" sizeWithCells="1">
                  <from>
                    <xdr:col>1</xdr:col>
                    <xdr:colOff>28575</xdr:colOff>
                    <xdr:row>14</xdr:row>
                    <xdr:rowOff>47625</xdr:rowOff>
                  </from>
                  <to>
                    <xdr:col>2</xdr:col>
                    <xdr:colOff>57150</xdr:colOff>
                    <xdr:row>14</xdr:row>
                    <xdr:rowOff>257175</xdr:rowOff>
                  </to>
                </anchor>
              </controlPr>
            </control>
          </mc:Choice>
        </mc:AlternateContent>
        <mc:AlternateContent xmlns:mc="http://schemas.openxmlformats.org/markup-compatibility/2006">
          <mc:Choice Requires="x14">
            <control shapeId="40967" r:id="rId30" name="Check Box 7">
              <controlPr defaultSize="0" autoFill="0" autoLine="0" autoPict="0">
                <anchor moveWithCells="1" sizeWithCells="1">
                  <from>
                    <xdr:col>0</xdr:col>
                    <xdr:colOff>28575</xdr:colOff>
                    <xdr:row>13</xdr:row>
                    <xdr:rowOff>123825</xdr:rowOff>
                  </from>
                  <to>
                    <xdr:col>1</xdr:col>
                    <xdr:colOff>57150</xdr:colOff>
                    <xdr:row>13</xdr:row>
                    <xdr:rowOff>333375</xdr:rowOff>
                  </to>
                </anchor>
              </controlPr>
            </control>
          </mc:Choice>
        </mc:AlternateContent>
        <mc:AlternateContent xmlns:mc="http://schemas.openxmlformats.org/markup-compatibility/2006">
          <mc:Choice Requires="x14">
            <control shapeId="40968" r:id="rId31" name="Check Box 8">
              <controlPr defaultSize="0" autoFill="0" autoLine="0" autoPict="0">
                <anchor moveWithCells="1" sizeWithCells="1">
                  <from>
                    <xdr:col>1</xdr:col>
                    <xdr:colOff>28575</xdr:colOff>
                    <xdr:row>13</xdr:row>
                    <xdr:rowOff>123825</xdr:rowOff>
                  </from>
                  <to>
                    <xdr:col>2</xdr:col>
                    <xdr:colOff>57150</xdr:colOff>
                    <xdr:row>13</xdr:row>
                    <xdr:rowOff>333375</xdr:rowOff>
                  </to>
                </anchor>
              </controlPr>
            </control>
          </mc:Choice>
        </mc:AlternateContent>
        <mc:AlternateContent xmlns:mc="http://schemas.openxmlformats.org/markup-compatibility/2006">
          <mc:Choice Requires="x14">
            <control shapeId="40965" r:id="rId32" name="Check Box 5">
              <controlPr defaultSize="0" autoFill="0" autoLine="0" autoPict="0">
                <anchor moveWithCells="1" sizeWithCells="1">
                  <from>
                    <xdr:col>0</xdr:col>
                    <xdr:colOff>19050</xdr:colOff>
                    <xdr:row>8</xdr:row>
                    <xdr:rowOff>38100</xdr:rowOff>
                  </from>
                  <to>
                    <xdr:col>1</xdr:col>
                    <xdr:colOff>47625</xdr:colOff>
                    <xdr:row>8</xdr:row>
                    <xdr:rowOff>247650</xdr:rowOff>
                  </to>
                </anchor>
              </controlPr>
            </control>
          </mc:Choice>
        </mc:AlternateContent>
        <mc:AlternateContent xmlns:mc="http://schemas.openxmlformats.org/markup-compatibility/2006">
          <mc:Choice Requires="x14">
            <control shapeId="40966" r:id="rId33" name="Check Box 6">
              <controlPr defaultSize="0" autoFill="0" autoLine="0" autoPict="0">
                <anchor moveWithCells="1" sizeWithCells="1">
                  <from>
                    <xdr:col>1</xdr:col>
                    <xdr:colOff>28575</xdr:colOff>
                    <xdr:row>8</xdr:row>
                    <xdr:rowOff>38100</xdr:rowOff>
                  </from>
                  <to>
                    <xdr:col>2</xdr:col>
                    <xdr:colOff>57150</xdr:colOff>
                    <xdr:row>8</xdr:row>
                    <xdr:rowOff>247650</xdr:rowOff>
                  </to>
                </anchor>
              </controlPr>
            </control>
          </mc:Choice>
        </mc:AlternateContent>
        <mc:AlternateContent xmlns:mc="http://schemas.openxmlformats.org/markup-compatibility/2006">
          <mc:Choice Requires="x14">
            <control shapeId="40963" r:id="rId34" name="Check Box 3">
              <controlPr defaultSize="0" autoFill="0" autoLine="0" autoPict="0">
                <anchor moveWithCells="1" sizeWithCells="1">
                  <from>
                    <xdr:col>0</xdr:col>
                    <xdr:colOff>28575</xdr:colOff>
                    <xdr:row>7</xdr:row>
                    <xdr:rowOff>38100</xdr:rowOff>
                  </from>
                  <to>
                    <xdr:col>1</xdr:col>
                    <xdr:colOff>57150</xdr:colOff>
                    <xdr:row>7</xdr:row>
                    <xdr:rowOff>247650</xdr:rowOff>
                  </to>
                </anchor>
              </controlPr>
            </control>
          </mc:Choice>
        </mc:AlternateContent>
        <mc:AlternateContent xmlns:mc="http://schemas.openxmlformats.org/markup-compatibility/2006">
          <mc:Choice Requires="x14">
            <control shapeId="40964" r:id="rId35" name="Check Box 4">
              <controlPr defaultSize="0" autoFill="0" autoLine="0" autoPict="0">
                <anchor moveWithCells="1" sizeWithCells="1">
                  <from>
                    <xdr:col>1</xdr:col>
                    <xdr:colOff>28575</xdr:colOff>
                    <xdr:row>7</xdr:row>
                    <xdr:rowOff>38100</xdr:rowOff>
                  </from>
                  <to>
                    <xdr:col>2</xdr:col>
                    <xdr:colOff>57150</xdr:colOff>
                    <xdr:row>7</xdr:row>
                    <xdr:rowOff>247650</xdr:rowOff>
                  </to>
                </anchor>
              </controlPr>
            </control>
          </mc:Choice>
        </mc:AlternateContent>
        <mc:AlternateContent xmlns:mc="http://schemas.openxmlformats.org/markup-compatibility/2006">
          <mc:Choice Requires="x14">
            <control shapeId="40961" r:id="rId36" name="Check Box 1">
              <controlPr defaultSize="0" autoFill="0" autoLine="0" autoPict="0">
                <anchor moveWithCells="1" sizeWithCells="1">
                  <from>
                    <xdr:col>0</xdr:col>
                    <xdr:colOff>28575</xdr:colOff>
                    <xdr:row>6</xdr:row>
                    <xdr:rowOff>114300</xdr:rowOff>
                  </from>
                  <to>
                    <xdr:col>1</xdr:col>
                    <xdr:colOff>57150</xdr:colOff>
                    <xdr:row>6</xdr:row>
                    <xdr:rowOff>323850</xdr:rowOff>
                  </to>
                </anchor>
              </controlPr>
            </control>
          </mc:Choice>
        </mc:AlternateContent>
        <mc:AlternateContent xmlns:mc="http://schemas.openxmlformats.org/markup-compatibility/2006">
          <mc:Choice Requires="x14">
            <control shapeId="40962" r:id="rId37" name="Check Box 2">
              <controlPr defaultSize="0" autoFill="0" autoLine="0" autoPict="0">
                <anchor moveWithCells="1" sizeWithCells="1">
                  <from>
                    <xdr:col>1</xdr:col>
                    <xdr:colOff>28575</xdr:colOff>
                    <xdr:row>6</xdr:row>
                    <xdr:rowOff>114300</xdr:rowOff>
                  </from>
                  <to>
                    <xdr:col>2</xdr:col>
                    <xdr:colOff>57150</xdr:colOff>
                    <xdr:row>6</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1686C-081B-4F4B-BDA3-44A5C35B2F29}">
  <sheetPr>
    <pageSetUpPr fitToPage="1"/>
  </sheetPr>
  <dimension ref="A1:G38"/>
  <sheetViews>
    <sheetView zoomScaleNormal="100" workbookViewId="0">
      <selection activeCell="A4" sqref="A4"/>
    </sheetView>
  </sheetViews>
  <sheetFormatPr defaultRowHeight="13.5" x14ac:dyDescent="0.15"/>
  <cols>
    <col min="1" max="4" width="3.625" style="6" customWidth="1"/>
    <col min="5" max="5" width="80.625" style="6" customWidth="1"/>
    <col min="6" max="6" width="5.25" style="6" customWidth="1"/>
    <col min="7" max="7" width="9" style="158"/>
    <col min="8" max="16384" width="9" style="6"/>
  </cols>
  <sheetData>
    <row r="1" spans="1:7" ht="24" customHeight="1" x14ac:dyDescent="0.15">
      <c r="A1" s="43" t="s">
        <v>218</v>
      </c>
      <c r="B1" s="11"/>
      <c r="C1" s="9"/>
      <c r="D1" s="9"/>
      <c r="E1" s="10"/>
    </row>
    <row r="2" spans="1:7" s="91" customFormat="1" ht="22.5" customHeight="1" x14ac:dyDescent="0.15">
      <c r="A2" s="86" t="s">
        <v>109</v>
      </c>
      <c r="B2" s="87" t="s">
        <v>110</v>
      </c>
      <c r="C2" s="88" t="s">
        <v>164</v>
      </c>
      <c r="D2" s="89" t="s">
        <v>111</v>
      </c>
      <c r="E2" s="90" t="s">
        <v>165</v>
      </c>
      <c r="F2" s="150" t="s">
        <v>189</v>
      </c>
    </row>
    <row r="3" spans="1:7" ht="24" customHeight="1" x14ac:dyDescent="0.15">
      <c r="A3" s="314" t="s">
        <v>93</v>
      </c>
      <c r="B3" s="315"/>
      <c r="C3" s="315"/>
      <c r="D3" s="315"/>
      <c r="E3" s="316"/>
      <c r="F3" s="155"/>
    </row>
    <row r="4" spans="1:7" ht="33" customHeight="1" x14ac:dyDescent="0.15">
      <c r="A4" s="92"/>
      <c r="B4" s="93"/>
      <c r="C4" s="94" t="s">
        <v>166</v>
      </c>
      <c r="D4" s="95" t="s">
        <v>10</v>
      </c>
      <c r="E4" s="96" t="s">
        <v>219</v>
      </c>
      <c r="F4" s="156"/>
    </row>
    <row r="5" spans="1:7" ht="21.95" customHeight="1" x14ac:dyDescent="0.15">
      <c r="A5" s="92"/>
      <c r="B5" s="93"/>
      <c r="C5" s="94" t="s">
        <v>166</v>
      </c>
      <c r="D5" s="95" t="s">
        <v>94</v>
      </c>
      <c r="E5" s="96" t="s">
        <v>174</v>
      </c>
      <c r="F5" s="156"/>
    </row>
    <row r="6" spans="1:7" ht="24" customHeight="1" x14ac:dyDescent="0.15">
      <c r="A6" s="317" t="s">
        <v>298</v>
      </c>
      <c r="B6" s="318"/>
      <c r="C6" s="318"/>
      <c r="D6" s="318"/>
      <c r="E6" s="319"/>
      <c r="F6" s="156"/>
      <c r="G6" s="46"/>
    </row>
    <row r="7" spans="1:7" ht="21.95" customHeight="1" x14ac:dyDescent="0.15">
      <c r="A7" s="92"/>
      <c r="B7" s="93"/>
      <c r="C7" s="94" t="s">
        <v>166</v>
      </c>
      <c r="D7" s="95" t="s">
        <v>10</v>
      </c>
      <c r="E7" s="96" t="s">
        <v>175</v>
      </c>
      <c r="F7" s="156"/>
    </row>
    <row r="8" spans="1:7" ht="21.95" customHeight="1" x14ac:dyDescent="0.15">
      <c r="A8" s="92"/>
      <c r="B8" s="93"/>
      <c r="C8" s="94" t="s">
        <v>166</v>
      </c>
      <c r="D8" s="98" t="s">
        <v>11</v>
      </c>
      <c r="E8" s="96" t="s">
        <v>176</v>
      </c>
      <c r="F8" s="156"/>
    </row>
    <row r="9" spans="1:7" ht="33" customHeight="1" x14ac:dyDescent="0.15">
      <c r="A9" s="104"/>
      <c r="B9" s="105"/>
      <c r="C9" s="106" t="s">
        <v>166</v>
      </c>
      <c r="D9" s="107" t="s">
        <v>11</v>
      </c>
      <c r="E9" s="108" t="s">
        <v>220</v>
      </c>
      <c r="F9" s="157"/>
    </row>
    <row r="10" spans="1:7" s="158" customFormat="1" ht="25.5" customHeight="1" x14ac:dyDescent="0.15">
      <c r="A10" s="73" t="s">
        <v>95</v>
      </c>
      <c r="B10" s="74"/>
      <c r="C10" s="74"/>
      <c r="D10" s="74"/>
      <c r="E10" s="75"/>
    </row>
    <row r="11" spans="1:7" s="91" customFormat="1" ht="22.5" customHeight="1" x14ac:dyDescent="0.15">
      <c r="A11" s="86" t="s">
        <v>109</v>
      </c>
      <c r="B11" s="87" t="s">
        <v>110</v>
      </c>
      <c r="C11" s="88" t="s">
        <v>164</v>
      </c>
      <c r="D11" s="89" t="s">
        <v>111</v>
      </c>
      <c r="E11" s="90" t="s">
        <v>165</v>
      </c>
      <c r="F11" s="150" t="s">
        <v>189</v>
      </c>
    </row>
    <row r="12" spans="1:7" ht="24" customHeight="1" x14ac:dyDescent="0.15">
      <c r="A12" s="320" t="s">
        <v>96</v>
      </c>
      <c r="B12" s="321"/>
      <c r="C12" s="321"/>
      <c r="D12" s="321"/>
      <c r="E12" s="321"/>
      <c r="F12" s="155"/>
    </row>
    <row r="13" spans="1:7" ht="33" customHeight="1" x14ac:dyDescent="0.15">
      <c r="A13" s="99"/>
      <c r="B13" s="100"/>
      <c r="C13" s="101" t="s">
        <v>166</v>
      </c>
      <c r="D13" s="102" t="s">
        <v>10</v>
      </c>
      <c r="E13" s="103" t="s">
        <v>301</v>
      </c>
      <c r="F13" s="156"/>
      <c r="G13" s="46"/>
    </row>
    <row r="14" spans="1:7" ht="21.95" customHeight="1" x14ac:dyDescent="0.15">
      <c r="A14" s="99"/>
      <c r="B14" s="100"/>
      <c r="C14" s="101" t="s">
        <v>166</v>
      </c>
      <c r="D14" s="102" t="s">
        <v>94</v>
      </c>
      <c r="E14" s="103" t="s">
        <v>177</v>
      </c>
      <c r="F14" s="156"/>
    </row>
    <row r="15" spans="1:7" ht="33" customHeight="1" x14ac:dyDescent="0.15">
      <c r="A15" s="99"/>
      <c r="B15" s="100"/>
      <c r="C15" s="101" t="s">
        <v>166</v>
      </c>
      <c r="D15" s="109" t="s">
        <v>11</v>
      </c>
      <c r="E15" s="103" t="s">
        <v>293</v>
      </c>
      <c r="F15" s="156"/>
      <c r="G15" s="46"/>
    </row>
    <row r="16" spans="1:7" ht="33" customHeight="1" x14ac:dyDescent="0.15">
      <c r="A16" s="99"/>
      <c r="B16" s="100"/>
      <c r="C16" s="101" t="s">
        <v>166</v>
      </c>
      <c r="D16" s="109" t="s">
        <v>12</v>
      </c>
      <c r="E16" s="103" t="s">
        <v>184</v>
      </c>
      <c r="F16" s="156"/>
    </row>
    <row r="17" spans="1:7" ht="36" customHeight="1" x14ac:dyDescent="0.15">
      <c r="A17" s="312" t="s">
        <v>302</v>
      </c>
      <c r="B17" s="313"/>
      <c r="C17" s="313"/>
      <c r="D17" s="313"/>
      <c r="E17" s="313"/>
      <c r="F17" s="156"/>
      <c r="G17" s="46"/>
    </row>
    <row r="18" spans="1:7" ht="33" customHeight="1" x14ac:dyDescent="0.15">
      <c r="A18" s="110"/>
      <c r="B18" s="111"/>
      <c r="C18" s="101"/>
      <c r="D18" s="102" t="s">
        <v>94</v>
      </c>
      <c r="E18" s="103" t="s">
        <v>193</v>
      </c>
      <c r="F18" s="156"/>
    </row>
    <row r="19" spans="1:7" ht="19.5" customHeight="1" x14ac:dyDescent="0.15">
      <c r="A19" s="110"/>
      <c r="B19" s="111"/>
      <c r="C19" s="112"/>
      <c r="D19" s="113"/>
      <c r="E19" s="114" t="s">
        <v>294</v>
      </c>
      <c r="F19" s="156"/>
      <c r="G19" s="46"/>
    </row>
    <row r="20" spans="1:7" ht="21.95" customHeight="1" x14ac:dyDescent="0.15">
      <c r="A20" s="110"/>
      <c r="B20" s="111"/>
      <c r="C20" s="112"/>
      <c r="D20" s="115"/>
      <c r="E20" s="103" t="s">
        <v>17</v>
      </c>
      <c r="F20" s="156"/>
    </row>
    <row r="21" spans="1:7" ht="21.95" customHeight="1" x14ac:dyDescent="0.15">
      <c r="A21" s="110"/>
      <c r="B21" s="111"/>
      <c r="C21" s="112"/>
      <c r="D21" s="115"/>
      <c r="E21" s="103" t="s">
        <v>32</v>
      </c>
      <c r="F21" s="156"/>
    </row>
    <row r="22" spans="1:7" ht="33" customHeight="1" x14ac:dyDescent="0.15">
      <c r="A22" s="110"/>
      <c r="B22" s="111"/>
      <c r="C22" s="112"/>
      <c r="D22" s="115"/>
      <c r="E22" s="103" t="s">
        <v>185</v>
      </c>
      <c r="F22" s="156"/>
    </row>
    <row r="23" spans="1:7" ht="21.95" customHeight="1" x14ac:dyDescent="0.15">
      <c r="A23" s="110"/>
      <c r="B23" s="111"/>
      <c r="C23" s="112"/>
      <c r="D23" s="115"/>
      <c r="E23" s="103" t="s">
        <v>97</v>
      </c>
      <c r="F23" s="156"/>
    </row>
    <row r="24" spans="1:7" ht="33" customHeight="1" x14ac:dyDescent="0.15">
      <c r="A24" s="110"/>
      <c r="B24" s="111"/>
      <c r="C24" s="101"/>
      <c r="D24" s="102"/>
      <c r="E24" s="103" t="s">
        <v>221</v>
      </c>
      <c r="F24" s="156"/>
    </row>
    <row r="25" spans="1:7" ht="21" customHeight="1" x14ac:dyDescent="0.15">
      <c r="A25" s="110"/>
      <c r="B25" s="111"/>
      <c r="C25" s="112"/>
      <c r="D25" s="115"/>
      <c r="E25" s="103" t="s">
        <v>98</v>
      </c>
      <c r="F25" s="156"/>
    </row>
    <row r="26" spans="1:7" ht="21" customHeight="1" x14ac:dyDescent="0.15">
      <c r="A26" s="110"/>
      <c r="B26" s="111"/>
      <c r="C26" s="112"/>
      <c r="D26" s="115"/>
      <c r="E26" s="103" t="s">
        <v>99</v>
      </c>
      <c r="F26" s="156"/>
    </row>
    <row r="27" spans="1:7" ht="19.5" customHeight="1" x14ac:dyDescent="0.15">
      <c r="A27" s="110"/>
      <c r="B27" s="111"/>
      <c r="C27" s="112"/>
      <c r="D27" s="113"/>
      <c r="E27" s="114" t="s">
        <v>295</v>
      </c>
      <c r="F27" s="156"/>
      <c r="G27" s="46"/>
    </row>
    <row r="28" spans="1:7" ht="21.75" customHeight="1" x14ac:dyDescent="0.15">
      <c r="A28" s="110"/>
      <c r="B28" s="111"/>
      <c r="C28" s="112"/>
      <c r="D28" s="115"/>
      <c r="E28" s="103" t="s">
        <v>17</v>
      </c>
      <c r="F28" s="156"/>
    </row>
    <row r="29" spans="1:7" ht="21.95" customHeight="1" x14ac:dyDescent="0.15">
      <c r="A29" s="110"/>
      <c r="B29" s="111"/>
      <c r="C29" s="112"/>
      <c r="D29" s="115"/>
      <c r="E29" s="103" t="s">
        <v>32</v>
      </c>
      <c r="F29" s="156"/>
    </row>
    <row r="30" spans="1:7" ht="21.95" customHeight="1" x14ac:dyDescent="0.15">
      <c r="A30" s="110"/>
      <c r="B30" s="111"/>
      <c r="C30" s="112"/>
      <c r="D30" s="115"/>
      <c r="E30" s="103" t="s">
        <v>100</v>
      </c>
      <c r="F30" s="156"/>
    </row>
    <row r="31" spans="1:7" ht="21.95" customHeight="1" x14ac:dyDescent="0.15">
      <c r="A31" s="110"/>
      <c r="B31" s="111"/>
      <c r="C31" s="112"/>
      <c r="D31" s="115"/>
      <c r="E31" s="103" t="s">
        <v>101</v>
      </c>
      <c r="F31" s="156"/>
    </row>
    <row r="32" spans="1:7" ht="21.95" customHeight="1" x14ac:dyDescent="0.15">
      <c r="A32" s="110"/>
      <c r="B32" s="111"/>
      <c r="C32" s="112"/>
      <c r="D32" s="115"/>
      <c r="E32" s="103" t="s">
        <v>102</v>
      </c>
      <c r="F32" s="156"/>
    </row>
    <row r="33" spans="1:6" ht="21.95" customHeight="1" x14ac:dyDescent="0.15">
      <c r="A33" s="110"/>
      <c r="B33" s="111"/>
      <c r="C33" s="112"/>
      <c r="D33" s="115"/>
      <c r="E33" s="103" t="s">
        <v>103</v>
      </c>
      <c r="F33" s="156"/>
    </row>
    <row r="34" spans="1:6" ht="21.95" customHeight="1" x14ac:dyDescent="0.15">
      <c r="A34" s="110"/>
      <c r="B34" s="111"/>
      <c r="C34" s="112"/>
      <c r="D34" s="115"/>
      <c r="E34" s="103" t="s">
        <v>104</v>
      </c>
      <c r="F34" s="156"/>
    </row>
    <row r="35" spans="1:6" ht="21.95" customHeight="1" x14ac:dyDescent="0.15">
      <c r="A35" s="116"/>
      <c r="B35" s="117"/>
      <c r="C35" s="118"/>
      <c r="D35" s="119"/>
      <c r="E35" s="120" t="s">
        <v>99</v>
      </c>
      <c r="F35" s="157"/>
    </row>
    <row r="36" spans="1:6" ht="17.45" customHeight="1" x14ac:dyDescent="0.15">
      <c r="A36" s="72"/>
      <c r="B36" s="72"/>
      <c r="C36" s="77"/>
      <c r="D36" s="77"/>
      <c r="E36" s="76"/>
    </row>
    <row r="37" spans="1:6" ht="17.45" customHeight="1" x14ac:dyDescent="0.15">
      <c r="A37" s="72"/>
      <c r="B37" s="72"/>
      <c r="C37" s="77"/>
      <c r="D37" s="77"/>
      <c r="E37" s="76"/>
    </row>
    <row r="38" spans="1:6" ht="17.45" customHeight="1" x14ac:dyDescent="0.15">
      <c r="A38" s="72"/>
      <c r="B38" s="72"/>
      <c r="C38" s="77"/>
      <c r="D38" s="77"/>
      <c r="E38" s="76"/>
    </row>
  </sheetData>
  <mergeCells count="4">
    <mergeCell ref="A3:E3"/>
    <mergeCell ref="A6:E6"/>
    <mergeCell ref="A12:E12"/>
    <mergeCell ref="A17:E17"/>
  </mergeCells>
  <phoneticPr fontId="2"/>
  <pageMargins left="0.70866141732283472" right="0.19685039370078741" top="0.59055118110236227" bottom="0.39370078740157483" header="0.51181102362204722" footer="0.31496062992125984"/>
  <pageSetup paperSize="9" scale="94" orientation="portrait" r:id="rId1"/>
  <headerFooter alignWithMargins="0">
    <oddFooter>&amp;L&amp;8 2026.03.31更PS&amp;C-2-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2374" r:id="rId4" name="Check Box 390">
              <controlPr defaultSize="0" autoFill="0" autoLine="0" autoPict="0">
                <anchor moveWithCells="1" sizeWithCells="1">
                  <from>
                    <xdr:col>2</xdr:col>
                    <xdr:colOff>19050</xdr:colOff>
                    <xdr:row>34</xdr:row>
                    <xdr:rowOff>0</xdr:rowOff>
                  </from>
                  <to>
                    <xdr:col>3</xdr:col>
                    <xdr:colOff>76200</xdr:colOff>
                    <xdr:row>35</xdr:row>
                    <xdr:rowOff>9525</xdr:rowOff>
                  </to>
                </anchor>
              </controlPr>
            </control>
          </mc:Choice>
        </mc:AlternateContent>
        <mc:AlternateContent xmlns:mc="http://schemas.openxmlformats.org/markup-compatibility/2006">
          <mc:Choice Requires="x14">
            <control shapeId="42377" r:id="rId5" name="Check Box 393">
              <controlPr defaultSize="0" autoFill="0" autoLine="0" autoPict="0">
                <anchor moveWithCells="1" sizeWithCells="1">
                  <from>
                    <xdr:col>2</xdr:col>
                    <xdr:colOff>19050</xdr:colOff>
                    <xdr:row>27</xdr:row>
                    <xdr:rowOff>0</xdr:rowOff>
                  </from>
                  <to>
                    <xdr:col>3</xdr:col>
                    <xdr:colOff>76200</xdr:colOff>
                    <xdr:row>28</xdr:row>
                    <xdr:rowOff>9525</xdr:rowOff>
                  </to>
                </anchor>
              </controlPr>
            </control>
          </mc:Choice>
        </mc:AlternateContent>
        <mc:AlternateContent xmlns:mc="http://schemas.openxmlformats.org/markup-compatibility/2006">
          <mc:Choice Requires="x14">
            <control shapeId="42378" r:id="rId6" name="Check Box 394">
              <controlPr defaultSize="0" autoFill="0" autoLine="0" autoPict="0">
                <anchor moveWithCells="1" sizeWithCells="1">
                  <from>
                    <xdr:col>2</xdr:col>
                    <xdr:colOff>19050</xdr:colOff>
                    <xdr:row>33</xdr:row>
                    <xdr:rowOff>0</xdr:rowOff>
                  </from>
                  <to>
                    <xdr:col>3</xdr:col>
                    <xdr:colOff>76200</xdr:colOff>
                    <xdr:row>34</xdr:row>
                    <xdr:rowOff>9525</xdr:rowOff>
                  </to>
                </anchor>
              </controlPr>
            </control>
          </mc:Choice>
        </mc:AlternateContent>
        <mc:AlternateContent xmlns:mc="http://schemas.openxmlformats.org/markup-compatibility/2006">
          <mc:Choice Requires="x14">
            <control shapeId="42379" r:id="rId7" name="Check Box 395">
              <controlPr defaultSize="0" autoFill="0" autoLine="0" autoPict="0">
                <anchor moveWithCells="1" sizeWithCells="1">
                  <from>
                    <xdr:col>2</xdr:col>
                    <xdr:colOff>19050</xdr:colOff>
                    <xdr:row>31</xdr:row>
                    <xdr:rowOff>266700</xdr:rowOff>
                  </from>
                  <to>
                    <xdr:col>3</xdr:col>
                    <xdr:colOff>76200</xdr:colOff>
                    <xdr:row>33</xdr:row>
                    <xdr:rowOff>0</xdr:rowOff>
                  </to>
                </anchor>
              </controlPr>
            </control>
          </mc:Choice>
        </mc:AlternateContent>
        <mc:AlternateContent xmlns:mc="http://schemas.openxmlformats.org/markup-compatibility/2006">
          <mc:Choice Requires="x14">
            <control shapeId="42380" r:id="rId8" name="Check Box 396">
              <controlPr defaultSize="0" autoFill="0" autoLine="0" autoPict="0">
                <anchor moveWithCells="1" sizeWithCells="1">
                  <from>
                    <xdr:col>2</xdr:col>
                    <xdr:colOff>19050</xdr:colOff>
                    <xdr:row>30</xdr:row>
                    <xdr:rowOff>266700</xdr:rowOff>
                  </from>
                  <to>
                    <xdr:col>3</xdr:col>
                    <xdr:colOff>76200</xdr:colOff>
                    <xdr:row>32</xdr:row>
                    <xdr:rowOff>0</xdr:rowOff>
                  </to>
                </anchor>
              </controlPr>
            </control>
          </mc:Choice>
        </mc:AlternateContent>
        <mc:AlternateContent xmlns:mc="http://schemas.openxmlformats.org/markup-compatibility/2006">
          <mc:Choice Requires="x14">
            <control shapeId="42381" r:id="rId9" name="Check Box 397">
              <controlPr defaultSize="0" autoFill="0" autoLine="0" autoPict="0">
                <anchor moveWithCells="1" sizeWithCells="1">
                  <from>
                    <xdr:col>2</xdr:col>
                    <xdr:colOff>19050</xdr:colOff>
                    <xdr:row>29</xdr:row>
                    <xdr:rowOff>266700</xdr:rowOff>
                  </from>
                  <to>
                    <xdr:col>3</xdr:col>
                    <xdr:colOff>76200</xdr:colOff>
                    <xdr:row>31</xdr:row>
                    <xdr:rowOff>0</xdr:rowOff>
                  </to>
                </anchor>
              </controlPr>
            </control>
          </mc:Choice>
        </mc:AlternateContent>
        <mc:AlternateContent xmlns:mc="http://schemas.openxmlformats.org/markup-compatibility/2006">
          <mc:Choice Requires="x14">
            <control shapeId="42382" r:id="rId10" name="Check Box 398">
              <controlPr defaultSize="0" autoFill="0" autoLine="0" autoPict="0">
                <anchor moveWithCells="1" sizeWithCells="1">
                  <from>
                    <xdr:col>2</xdr:col>
                    <xdr:colOff>19050</xdr:colOff>
                    <xdr:row>28</xdr:row>
                    <xdr:rowOff>266700</xdr:rowOff>
                  </from>
                  <to>
                    <xdr:col>3</xdr:col>
                    <xdr:colOff>76200</xdr:colOff>
                    <xdr:row>30</xdr:row>
                    <xdr:rowOff>0</xdr:rowOff>
                  </to>
                </anchor>
              </controlPr>
            </control>
          </mc:Choice>
        </mc:AlternateContent>
        <mc:AlternateContent xmlns:mc="http://schemas.openxmlformats.org/markup-compatibility/2006">
          <mc:Choice Requires="x14">
            <control shapeId="42383" r:id="rId11" name="Check Box 399">
              <controlPr defaultSize="0" autoFill="0" autoLine="0" autoPict="0">
                <anchor moveWithCells="1" sizeWithCells="1">
                  <from>
                    <xdr:col>2</xdr:col>
                    <xdr:colOff>19050</xdr:colOff>
                    <xdr:row>27</xdr:row>
                    <xdr:rowOff>266700</xdr:rowOff>
                  </from>
                  <to>
                    <xdr:col>3</xdr:col>
                    <xdr:colOff>76200</xdr:colOff>
                    <xdr:row>29</xdr:row>
                    <xdr:rowOff>0</xdr:rowOff>
                  </to>
                </anchor>
              </controlPr>
            </control>
          </mc:Choice>
        </mc:AlternateContent>
        <mc:AlternateContent xmlns:mc="http://schemas.openxmlformats.org/markup-compatibility/2006">
          <mc:Choice Requires="x14">
            <control shapeId="42369" r:id="rId12" name="Check Box 385">
              <controlPr defaultSize="0" autoFill="0" autoLine="0" autoPict="0">
                <anchor moveWithCells="1" sizeWithCells="1">
                  <from>
                    <xdr:col>2</xdr:col>
                    <xdr:colOff>9525</xdr:colOff>
                    <xdr:row>19</xdr:row>
                    <xdr:rowOff>9525</xdr:rowOff>
                  </from>
                  <to>
                    <xdr:col>3</xdr:col>
                    <xdr:colOff>66675</xdr:colOff>
                    <xdr:row>20</xdr:row>
                    <xdr:rowOff>19050</xdr:rowOff>
                  </to>
                </anchor>
              </controlPr>
            </control>
          </mc:Choice>
        </mc:AlternateContent>
        <mc:AlternateContent xmlns:mc="http://schemas.openxmlformats.org/markup-compatibility/2006">
          <mc:Choice Requires="x14">
            <control shapeId="42370" r:id="rId13" name="Check Box 386">
              <controlPr defaultSize="0" autoFill="0" autoLine="0" autoPict="0">
                <anchor moveWithCells="1" sizeWithCells="1">
                  <from>
                    <xdr:col>2</xdr:col>
                    <xdr:colOff>9525</xdr:colOff>
                    <xdr:row>21</xdr:row>
                    <xdr:rowOff>76200</xdr:rowOff>
                  </from>
                  <to>
                    <xdr:col>3</xdr:col>
                    <xdr:colOff>66675</xdr:colOff>
                    <xdr:row>21</xdr:row>
                    <xdr:rowOff>361950</xdr:rowOff>
                  </to>
                </anchor>
              </controlPr>
            </control>
          </mc:Choice>
        </mc:AlternateContent>
        <mc:AlternateContent xmlns:mc="http://schemas.openxmlformats.org/markup-compatibility/2006">
          <mc:Choice Requires="x14">
            <control shapeId="42371" r:id="rId14" name="Check Box 387">
              <controlPr defaultSize="0" autoFill="0" autoLine="0" autoPict="0">
                <anchor moveWithCells="1" sizeWithCells="1">
                  <from>
                    <xdr:col>2</xdr:col>
                    <xdr:colOff>9525</xdr:colOff>
                    <xdr:row>19</xdr:row>
                    <xdr:rowOff>266700</xdr:rowOff>
                  </from>
                  <to>
                    <xdr:col>3</xdr:col>
                    <xdr:colOff>66675</xdr:colOff>
                    <xdr:row>21</xdr:row>
                    <xdr:rowOff>0</xdr:rowOff>
                  </to>
                </anchor>
              </controlPr>
            </control>
          </mc:Choice>
        </mc:AlternateContent>
        <mc:AlternateContent xmlns:mc="http://schemas.openxmlformats.org/markup-compatibility/2006">
          <mc:Choice Requires="x14">
            <control shapeId="42372" r:id="rId15" name="Check Box 388">
              <controlPr defaultSize="0" autoFill="0" autoLine="0" autoPict="0">
                <anchor moveWithCells="1" sizeWithCells="1">
                  <from>
                    <xdr:col>2</xdr:col>
                    <xdr:colOff>9525</xdr:colOff>
                    <xdr:row>23</xdr:row>
                    <xdr:rowOff>76200</xdr:rowOff>
                  </from>
                  <to>
                    <xdr:col>3</xdr:col>
                    <xdr:colOff>66675</xdr:colOff>
                    <xdr:row>23</xdr:row>
                    <xdr:rowOff>361950</xdr:rowOff>
                  </to>
                </anchor>
              </controlPr>
            </control>
          </mc:Choice>
        </mc:AlternateContent>
        <mc:AlternateContent xmlns:mc="http://schemas.openxmlformats.org/markup-compatibility/2006">
          <mc:Choice Requires="x14">
            <control shapeId="42373" r:id="rId16" name="Check Box 389">
              <controlPr defaultSize="0" autoFill="0" autoLine="0" autoPict="0">
                <anchor moveWithCells="1" sizeWithCells="1">
                  <from>
                    <xdr:col>2</xdr:col>
                    <xdr:colOff>9525</xdr:colOff>
                    <xdr:row>22</xdr:row>
                    <xdr:rowOff>0</xdr:rowOff>
                  </from>
                  <to>
                    <xdr:col>3</xdr:col>
                    <xdr:colOff>66675</xdr:colOff>
                    <xdr:row>23</xdr:row>
                    <xdr:rowOff>9525</xdr:rowOff>
                  </to>
                </anchor>
              </controlPr>
            </control>
          </mc:Choice>
        </mc:AlternateContent>
        <mc:AlternateContent xmlns:mc="http://schemas.openxmlformats.org/markup-compatibility/2006">
          <mc:Choice Requires="x14">
            <control shapeId="42375" r:id="rId17" name="Check Box 391">
              <controlPr defaultSize="0" autoFill="0" autoLine="0" autoPict="0">
                <anchor moveWithCells="1" sizeWithCells="1">
                  <from>
                    <xdr:col>2</xdr:col>
                    <xdr:colOff>9525</xdr:colOff>
                    <xdr:row>25</xdr:row>
                    <xdr:rowOff>0</xdr:rowOff>
                  </from>
                  <to>
                    <xdr:col>3</xdr:col>
                    <xdr:colOff>66675</xdr:colOff>
                    <xdr:row>26</xdr:row>
                    <xdr:rowOff>19050</xdr:rowOff>
                  </to>
                </anchor>
              </controlPr>
            </control>
          </mc:Choice>
        </mc:AlternateContent>
        <mc:AlternateContent xmlns:mc="http://schemas.openxmlformats.org/markup-compatibility/2006">
          <mc:Choice Requires="x14">
            <control shapeId="42376" r:id="rId18" name="Check Box 392">
              <controlPr defaultSize="0" autoFill="0" autoLine="0" autoPict="0">
                <anchor moveWithCells="1" sizeWithCells="1">
                  <from>
                    <xdr:col>2</xdr:col>
                    <xdr:colOff>9525</xdr:colOff>
                    <xdr:row>24</xdr:row>
                    <xdr:rowOff>0</xdr:rowOff>
                  </from>
                  <to>
                    <xdr:col>3</xdr:col>
                    <xdr:colOff>66675</xdr:colOff>
                    <xdr:row>25</xdr:row>
                    <xdr:rowOff>19050</xdr:rowOff>
                  </to>
                </anchor>
              </controlPr>
            </control>
          </mc:Choice>
        </mc:AlternateContent>
        <mc:AlternateContent xmlns:mc="http://schemas.openxmlformats.org/markup-compatibility/2006">
          <mc:Choice Requires="x14">
            <control shapeId="42031" r:id="rId19" name="Check Box 47">
              <controlPr defaultSize="0" autoFill="0" autoLine="0" autoPict="0">
                <anchor moveWithCells="1" sizeWithCells="1">
                  <from>
                    <xdr:col>0</xdr:col>
                    <xdr:colOff>28575</xdr:colOff>
                    <xdr:row>4</xdr:row>
                    <xdr:rowOff>28575</xdr:rowOff>
                  </from>
                  <to>
                    <xdr:col>1</xdr:col>
                    <xdr:colOff>57150</xdr:colOff>
                    <xdr:row>4</xdr:row>
                    <xdr:rowOff>266700</xdr:rowOff>
                  </to>
                </anchor>
              </controlPr>
            </control>
          </mc:Choice>
        </mc:AlternateContent>
        <mc:AlternateContent xmlns:mc="http://schemas.openxmlformats.org/markup-compatibility/2006">
          <mc:Choice Requires="x14">
            <control shapeId="42032" r:id="rId20" name="Check Box 48">
              <controlPr defaultSize="0" autoFill="0" autoLine="0" autoPict="0">
                <anchor moveWithCells="1" sizeWithCells="1">
                  <from>
                    <xdr:col>1</xdr:col>
                    <xdr:colOff>28575</xdr:colOff>
                    <xdr:row>4</xdr:row>
                    <xdr:rowOff>28575</xdr:rowOff>
                  </from>
                  <to>
                    <xdr:col>2</xdr:col>
                    <xdr:colOff>57150</xdr:colOff>
                    <xdr:row>4</xdr:row>
                    <xdr:rowOff>266700</xdr:rowOff>
                  </to>
                </anchor>
              </controlPr>
            </control>
          </mc:Choice>
        </mc:AlternateContent>
        <mc:AlternateContent xmlns:mc="http://schemas.openxmlformats.org/markup-compatibility/2006">
          <mc:Choice Requires="x14">
            <control shapeId="42029" r:id="rId21" name="Check Box 45">
              <controlPr defaultSize="0" autoFill="0" autoLine="0" autoPict="0">
                <anchor moveWithCells="1" sizeWithCells="1">
                  <from>
                    <xdr:col>0</xdr:col>
                    <xdr:colOff>28575</xdr:colOff>
                    <xdr:row>3</xdr:row>
                    <xdr:rowOff>66675</xdr:rowOff>
                  </from>
                  <to>
                    <xdr:col>1</xdr:col>
                    <xdr:colOff>57150</xdr:colOff>
                    <xdr:row>3</xdr:row>
                    <xdr:rowOff>381000</xdr:rowOff>
                  </to>
                </anchor>
              </controlPr>
            </control>
          </mc:Choice>
        </mc:AlternateContent>
        <mc:AlternateContent xmlns:mc="http://schemas.openxmlformats.org/markup-compatibility/2006">
          <mc:Choice Requires="x14">
            <control shapeId="42030" r:id="rId22" name="Check Box 46">
              <controlPr defaultSize="0" autoFill="0" autoLine="0" autoPict="0">
                <anchor moveWithCells="1" sizeWithCells="1">
                  <from>
                    <xdr:col>1</xdr:col>
                    <xdr:colOff>28575</xdr:colOff>
                    <xdr:row>3</xdr:row>
                    <xdr:rowOff>66675</xdr:rowOff>
                  </from>
                  <to>
                    <xdr:col>2</xdr:col>
                    <xdr:colOff>57150</xdr:colOff>
                    <xdr:row>3</xdr:row>
                    <xdr:rowOff>381000</xdr:rowOff>
                  </to>
                </anchor>
              </controlPr>
            </control>
          </mc:Choice>
        </mc:AlternateContent>
        <mc:AlternateContent xmlns:mc="http://schemas.openxmlformats.org/markup-compatibility/2006">
          <mc:Choice Requires="x14">
            <control shapeId="42027" r:id="rId23" name="Check Box 43">
              <controlPr defaultSize="0" autoFill="0" autoLine="0" autoPict="0">
                <anchor moveWithCells="1" sizeWithCells="1">
                  <from>
                    <xdr:col>0</xdr:col>
                    <xdr:colOff>28575</xdr:colOff>
                    <xdr:row>8</xdr:row>
                    <xdr:rowOff>114300</xdr:rowOff>
                  </from>
                  <to>
                    <xdr:col>1</xdr:col>
                    <xdr:colOff>57150</xdr:colOff>
                    <xdr:row>8</xdr:row>
                    <xdr:rowOff>323850</xdr:rowOff>
                  </to>
                </anchor>
              </controlPr>
            </control>
          </mc:Choice>
        </mc:AlternateContent>
        <mc:AlternateContent xmlns:mc="http://schemas.openxmlformats.org/markup-compatibility/2006">
          <mc:Choice Requires="x14">
            <control shapeId="42028" r:id="rId24" name="Check Box 44">
              <controlPr defaultSize="0" autoFill="0" autoLine="0" autoPict="0">
                <anchor moveWithCells="1" sizeWithCells="1">
                  <from>
                    <xdr:col>1</xdr:col>
                    <xdr:colOff>28575</xdr:colOff>
                    <xdr:row>8</xdr:row>
                    <xdr:rowOff>114300</xdr:rowOff>
                  </from>
                  <to>
                    <xdr:col>2</xdr:col>
                    <xdr:colOff>57150</xdr:colOff>
                    <xdr:row>8</xdr:row>
                    <xdr:rowOff>323850</xdr:rowOff>
                  </to>
                </anchor>
              </controlPr>
            </control>
          </mc:Choice>
        </mc:AlternateContent>
        <mc:AlternateContent xmlns:mc="http://schemas.openxmlformats.org/markup-compatibility/2006">
          <mc:Choice Requires="x14">
            <control shapeId="42025" r:id="rId25" name="Check Box 41">
              <controlPr defaultSize="0" autoFill="0" autoLine="0" autoPict="0">
                <anchor moveWithCells="1" sizeWithCells="1">
                  <from>
                    <xdr:col>0</xdr:col>
                    <xdr:colOff>28575</xdr:colOff>
                    <xdr:row>7</xdr:row>
                    <xdr:rowOff>38100</xdr:rowOff>
                  </from>
                  <to>
                    <xdr:col>1</xdr:col>
                    <xdr:colOff>57150</xdr:colOff>
                    <xdr:row>7</xdr:row>
                    <xdr:rowOff>247650</xdr:rowOff>
                  </to>
                </anchor>
              </controlPr>
            </control>
          </mc:Choice>
        </mc:AlternateContent>
        <mc:AlternateContent xmlns:mc="http://schemas.openxmlformats.org/markup-compatibility/2006">
          <mc:Choice Requires="x14">
            <control shapeId="42026" r:id="rId26" name="Check Box 42">
              <controlPr defaultSize="0" autoFill="0" autoLine="0" autoPict="0">
                <anchor moveWithCells="1" sizeWithCells="1">
                  <from>
                    <xdr:col>1</xdr:col>
                    <xdr:colOff>28575</xdr:colOff>
                    <xdr:row>7</xdr:row>
                    <xdr:rowOff>38100</xdr:rowOff>
                  </from>
                  <to>
                    <xdr:col>2</xdr:col>
                    <xdr:colOff>57150</xdr:colOff>
                    <xdr:row>7</xdr:row>
                    <xdr:rowOff>247650</xdr:rowOff>
                  </to>
                </anchor>
              </controlPr>
            </control>
          </mc:Choice>
        </mc:AlternateContent>
        <mc:AlternateContent xmlns:mc="http://schemas.openxmlformats.org/markup-compatibility/2006">
          <mc:Choice Requires="x14">
            <control shapeId="42023" r:id="rId27" name="Check Box 39">
              <controlPr defaultSize="0" autoFill="0" autoLine="0" autoPict="0">
                <anchor moveWithCells="1" sizeWithCells="1">
                  <from>
                    <xdr:col>0</xdr:col>
                    <xdr:colOff>28575</xdr:colOff>
                    <xdr:row>6</xdr:row>
                    <xdr:rowOff>38100</xdr:rowOff>
                  </from>
                  <to>
                    <xdr:col>1</xdr:col>
                    <xdr:colOff>57150</xdr:colOff>
                    <xdr:row>6</xdr:row>
                    <xdr:rowOff>247650</xdr:rowOff>
                  </to>
                </anchor>
              </controlPr>
            </control>
          </mc:Choice>
        </mc:AlternateContent>
        <mc:AlternateContent xmlns:mc="http://schemas.openxmlformats.org/markup-compatibility/2006">
          <mc:Choice Requires="x14">
            <control shapeId="42024" r:id="rId28" name="Check Box 40">
              <controlPr defaultSize="0" autoFill="0" autoLine="0" autoPict="0">
                <anchor moveWithCells="1" sizeWithCells="1">
                  <from>
                    <xdr:col>1</xdr:col>
                    <xdr:colOff>28575</xdr:colOff>
                    <xdr:row>6</xdr:row>
                    <xdr:rowOff>38100</xdr:rowOff>
                  </from>
                  <to>
                    <xdr:col>2</xdr:col>
                    <xdr:colOff>57150</xdr:colOff>
                    <xdr:row>6</xdr:row>
                    <xdr:rowOff>247650</xdr:rowOff>
                  </to>
                </anchor>
              </controlPr>
            </control>
          </mc:Choice>
        </mc:AlternateContent>
        <mc:AlternateContent xmlns:mc="http://schemas.openxmlformats.org/markup-compatibility/2006">
          <mc:Choice Requires="x14">
            <control shapeId="42021" r:id="rId29" name="Check Box 37">
              <controlPr defaultSize="0" autoFill="0" autoLine="0" autoPict="0">
                <anchor moveWithCells="1" sizeWithCells="1">
                  <from>
                    <xdr:col>0</xdr:col>
                    <xdr:colOff>28575</xdr:colOff>
                    <xdr:row>15</xdr:row>
                    <xdr:rowOff>104775</xdr:rowOff>
                  </from>
                  <to>
                    <xdr:col>1</xdr:col>
                    <xdr:colOff>57150</xdr:colOff>
                    <xdr:row>15</xdr:row>
                    <xdr:rowOff>314325</xdr:rowOff>
                  </to>
                </anchor>
              </controlPr>
            </control>
          </mc:Choice>
        </mc:AlternateContent>
        <mc:AlternateContent xmlns:mc="http://schemas.openxmlformats.org/markup-compatibility/2006">
          <mc:Choice Requires="x14">
            <control shapeId="42022" r:id="rId30" name="Check Box 38">
              <controlPr defaultSize="0" autoFill="0" autoLine="0" autoPict="0">
                <anchor moveWithCells="1" sizeWithCells="1">
                  <from>
                    <xdr:col>1</xdr:col>
                    <xdr:colOff>28575</xdr:colOff>
                    <xdr:row>15</xdr:row>
                    <xdr:rowOff>104775</xdr:rowOff>
                  </from>
                  <to>
                    <xdr:col>2</xdr:col>
                    <xdr:colOff>57150</xdr:colOff>
                    <xdr:row>15</xdr:row>
                    <xdr:rowOff>314325</xdr:rowOff>
                  </to>
                </anchor>
              </controlPr>
            </control>
          </mc:Choice>
        </mc:AlternateContent>
        <mc:AlternateContent xmlns:mc="http://schemas.openxmlformats.org/markup-compatibility/2006">
          <mc:Choice Requires="x14">
            <control shapeId="42019" r:id="rId31" name="Check Box 35">
              <controlPr defaultSize="0" autoFill="0" autoLine="0" autoPict="0">
                <anchor moveWithCells="1" sizeWithCells="1">
                  <from>
                    <xdr:col>0</xdr:col>
                    <xdr:colOff>28575</xdr:colOff>
                    <xdr:row>14</xdr:row>
                    <xdr:rowOff>114300</xdr:rowOff>
                  </from>
                  <to>
                    <xdr:col>1</xdr:col>
                    <xdr:colOff>57150</xdr:colOff>
                    <xdr:row>14</xdr:row>
                    <xdr:rowOff>323850</xdr:rowOff>
                  </to>
                </anchor>
              </controlPr>
            </control>
          </mc:Choice>
        </mc:AlternateContent>
        <mc:AlternateContent xmlns:mc="http://schemas.openxmlformats.org/markup-compatibility/2006">
          <mc:Choice Requires="x14">
            <control shapeId="42020" r:id="rId32" name="Check Box 36">
              <controlPr defaultSize="0" autoFill="0" autoLine="0" autoPict="0">
                <anchor moveWithCells="1" sizeWithCells="1">
                  <from>
                    <xdr:col>1</xdr:col>
                    <xdr:colOff>28575</xdr:colOff>
                    <xdr:row>14</xdr:row>
                    <xdr:rowOff>114300</xdr:rowOff>
                  </from>
                  <to>
                    <xdr:col>2</xdr:col>
                    <xdr:colOff>57150</xdr:colOff>
                    <xdr:row>14</xdr:row>
                    <xdr:rowOff>323850</xdr:rowOff>
                  </to>
                </anchor>
              </controlPr>
            </control>
          </mc:Choice>
        </mc:AlternateContent>
        <mc:AlternateContent xmlns:mc="http://schemas.openxmlformats.org/markup-compatibility/2006">
          <mc:Choice Requires="x14">
            <control shapeId="42017" r:id="rId33" name="Check Box 33">
              <controlPr defaultSize="0" autoFill="0" autoLine="0" autoPict="0">
                <anchor moveWithCells="1" sizeWithCells="1">
                  <from>
                    <xdr:col>0</xdr:col>
                    <xdr:colOff>28575</xdr:colOff>
                    <xdr:row>12</xdr:row>
                    <xdr:rowOff>114300</xdr:rowOff>
                  </from>
                  <to>
                    <xdr:col>1</xdr:col>
                    <xdr:colOff>57150</xdr:colOff>
                    <xdr:row>12</xdr:row>
                    <xdr:rowOff>323850</xdr:rowOff>
                  </to>
                </anchor>
              </controlPr>
            </control>
          </mc:Choice>
        </mc:AlternateContent>
        <mc:AlternateContent xmlns:mc="http://schemas.openxmlformats.org/markup-compatibility/2006">
          <mc:Choice Requires="x14">
            <control shapeId="42018" r:id="rId34" name="Check Box 34">
              <controlPr defaultSize="0" autoFill="0" autoLine="0" autoPict="0">
                <anchor moveWithCells="1" sizeWithCells="1">
                  <from>
                    <xdr:col>1</xdr:col>
                    <xdr:colOff>28575</xdr:colOff>
                    <xdr:row>12</xdr:row>
                    <xdr:rowOff>114300</xdr:rowOff>
                  </from>
                  <to>
                    <xdr:col>2</xdr:col>
                    <xdr:colOff>57150</xdr:colOff>
                    <xdr:row>12</xdr:row>
                    <xdr:rowOff>323850</xdr:rowOff>
                  </to>
                </anchor>
              </controlPr>
            </control>
          </mc:Choice>
        </mc:AlternateContent>
        <mc:AlternateContent xmlns:mc="http://schemas.openxmlformats.org/markup-compatibility/2006">
          <mc:Choice Requires="x14">
            <control shapeId="42015" r:id="rId35" name="Check Box 31">
              <controlPr defaultSize="0" autoFill="0" autoLine="0" autoPict="0">
                <anchor moveWithCells="1" sizeWithCells="1">
                  <from>
                    <xdr:col>0</xdr:col>
                    <xdr:colOff>28575</xdr:colOff>
                    <xdr:row>34</xdr:row>
                    <xdr:rowOff>28575</xdr:rowOff>
                  </from>
                  <to>
                    <xdr:col>1</xdr:col>
                    <xdr:colOff>57150</xdr:colOff>
                    <xdr:row>34</xdr:row>
                    <xdr:rowOff>238125</xdr:rowOff>
                  </to>
                </anchor>
              </controlPr>
            </control>
          </mc:Choice>
        </mc:AlternateContent>
        <mc:AlternateContent xmlns:mc="http://schemas.openxmlformats.org/markup-compatibility/2006">
          <mc:Choice Requires="x14">
            <control shapeId="42016" r:id="rId36" name="Check Box 32">
              <controlPr defaultSize="0" autoFill="0" autoLine="0" autoPict="0">
                <anchor moveWithCells="1" sizeWithCells="1">
                  <from>
                    <xdr:col>1</xdr:col>
                    <xdr:colOff>28575</xdr:colOff>
                    <xdr:row>34</xdr:row>
                    <xdr:rowOff>28575</xdr:rowOff>
                  </from>
                  <to>
                    <xdr:col>2</xdr:col>
                    <xdr:colOff>57150</xdr:colOff>
                    <xdr:row>34</xdr:row>
                    <xdr:rowOff>238125</xdr:rowOff>
                  </to>
                </anchor>
              </controlPr>
            </control>
          </mc:Choice>
        </mc:AlternateContent>
        <mc:AlternateContent xmlns:mc="http://schemas.openxmlformats.org/markup-compatibility/2006">
          <mc:Choice Requires="x14">
            <control shapeId="42013" r:id="rId37" name="Check Box 29">
              <controlPr defaultSize="0" autoFill="0" autoLine="0" autoPict="0">
                <anchor moveWithCells="1" sizeWithCells="1">
                  <from>
                    <xdr:col>0</xdr:col>
                    <xdr:colOff>28575</xdr:colOff>
                    <xdr:row>33</xdr:row>
                    <xdr:rowOff>28575</xdr:rowOff>
                  </from>
                  <to>
                    <xdr:col>1</xdr:col>
                    <xdr:colOff>57150</xdr:colOff>
                    <xdr:row>33</xdr:row>
                    <xdr:rowOff>238125</xdr:rowOff>
                  </to>
                </anchor>
              </controlPr>
            </control>
          </mc:Choice>
        </mc:AlternateContent>
        <mc:AlternateContent xmlns:mc="http://schemas.openxmlformats.org/markup-compatibility/2006">
          <mc:Choice Requires="x14">
            <control shapeId="42014" r:id="rId38" name="Check Box 30">
              <controlPr defaultSize="0" autoFill="0" autoLine="0" autoPict="0">
                <anchor moveWithCells="1" sizeWithCells="1">
                  <from>
                    <xdr:col>1</xdr:col>
                    <xdr:colOff>28575</xdr:colOff>
                    <xdr:row>33</xdr:row>
                    <xdr:rowOff>28575</xdr:rowOff>
                  </from>
                  <to>
                    <xdr:col>2</xdr:col>
                    <xdr:colOff>57150</xdr:colOff>
                    <xdr:row>33</xdr:row>
                    <xdr:rowOff>238125</xdr:rowOff>
                  </to>
                </anchor>
              </controlPr>
            </control>
          </mc:Choice>
        </mc:AlternateContent>
        <mc:AlternateContent xmlns:mc="http://schemas.openxmlformats.org/markup-compatibility/2006">
          <mc:Choice Requires="x14">
            <control shapeId="42011" r:id="rId39" name="Check Box 27">
              <controlPr defaultSize="0" autoFill="0" autoLine="0" autoPict="0">
                <anchor moveWithCells="1" sizeWithCells="1">
                  <from>
                    <xdr:col>0</xdr:col>
                    <xdr:colOff>28575</xdr:colOff>
                    <xdr:row>32</xdr:row>
                    <xdr:rowOff>28575</xdr:rowOff>
                  </from>
                  <to>
                    <xdr:col>1</xdr:col>
                    <xdr:colOff>57150</xdr:colOff>
                    <xdr:row>32</xdr:row>
                    <xdr:rowOff>238125</xdr:rowOff>
                  </to>
                </anchor>
              </controlPr>
            </control>
          </mc:Choice>
        </mc:AlternateContent>
        <mc:AlternateContent xmlns:mc="http://schemas.openxmlformats.org/markup-compatibility/2006">
          <mc:Choice Requires="x14">
            <control shapeId="42012" r:id="rId40" name="Check Box 28">
              <controlPr defaultSize="0" autoFill="0" autoLine="0" autoPict="0">
                <anchor moveWithCells="1" sizeWithCells="1">
                  <from>
                    <xdr:col>1</xdr:col>
                    <xdr:colOff>28575</xdr:colOff>
                    <xdr:row>32</xdr:row>
                    <xdr:rowOff>28575</xdr:rowOff>
                  </from>
                  <to>
                    <xdr:col>2</xdr:col>
                    <xdr:colOff>57150</xdr:colOff>
                    <xdr:row>32</xdr:row>
                    <xdr:rowOff>238125</xdr:rowOff>
                  </to>
                </anchor>
              </controlPr>
            </control>
          </mc:Choice>
        </mc:AlternateContent>
        <mc:AlternateContent xmlns:mc="http://schemas.openxmlformats.org/markup-compatibility/2006">
          <mc:Choice Requires="x14">
            <control shapeId="42009" r:id="rId41" name="Check Box 25">
              <controlPr defaultSize="0" autoFill="0" autoLine="0" autoPict="0">
                <anchor moveWithCells="1" sizeWithCells="1">
                  <from>
                    <xdr:col>0</xdr:col>
                    <xdr:colOff>28575</xdr:colOff>
                    <xdr:row>31</xdr:row>
                    <xdr:rowOff>28575</xdr:rowOff>
                  </from>
                  <to>
                    <xdr:col>1</xdr:col>
                    <xdr:colOff>57150</xdr:colOff>
                    <xdr:row>31</xdr:row>
                    <xdr:rowOff>238125</xdr:rowOff>
                  </to>
                </anchor>
              </controlPr>
            </control>
          </mc:Choice>
        </mc:AlternateContent>
        <mc:AlternateContent xmlns:mc="http://schemas.openxmlformats.org/markup-compatibility/2006">
          <mc:Choice Requires="x14">
            <control shapeId="42010" r:id="rId42" name="Check Box 26">
              <controlPr defaultSize="0" autoFill="0" autoLine="0" autoPict="0">
                <anchor moveWithCells="1" sizeWithCells="1">
                  <from>
                    <xdr:col>1</xdr:col>
                    <xdr:colOff>28575</xdr:colOff>
                    <xdr:row>31</xdr:row>
                    <xdr:rowOff>28575</xdr:rowOff>
                  </from>
                  <to>
                    <xdr:col>2</xdr:col>
                    <xdr:colOff>57150</xdr:colOff>
                    <xdr:row>31</xdr:row>
                    <xdr:rowOff>238125</xdr:rowOff>
                  </to>
                </anchor>
              </controlPr>
            </control>
          </mc:Choice>
        </mc:AlternateContent>
        <mc:AlternateContent xmlns:mc="http://schemas.openxmlformats.org/markup-compatibility/2006">
          <mc:Choice Requires="x14">
            <control shapeId="42007" r:id="rId43" name="Check Box 23">
              <controlPr defaultSize="0" autoFill="0" autoLine="0" autoPict="0">
                <anchor moveWithCells="1" sizeWithCells="1">
                  <from>
                    <xdr:col>0</xdr:col>
                    <xdr:colOff>28575</xdr:colOff>
                    <xdr:row>30</xdr:row>
                    <xdr:rowOff>28575</xdr:rowOff>
                  </from>
                  <to>
                    <xdr:col>1</xdr:col>
                    <xdr:colOff>57150</xdr:colOff>
                    <xdr:row>30</xdr:row>
                    <xdr:rowOff>238125</xdr:rowOff>
                  </to>
                </anchor>
              </controlPr>
            </control>
          </mc:Choice>
        </mc:AlternateContent>
        <mc:AlternateContent xmlns:mc="http://schemas.openxmlformats.org/markup-compatibility/2006">
          <mc:Choice Requires="x14">
            <control shapeId="42008" r:id="rId44" name="Check Box 24">
              <controlPr defaultSize="0" autoFill="0" autoLine="0" autoPict="0">
                <anchor moveWithCells="1" sizeWithCells="1">
                  <from>
                    <xdr:col>1</xdr:col>
                    <xdr:colOff>28575</xdr:colOff>
                    <xdr:row>30</xdr:row>
                    <xdr:rowOff>28575</xdr:rowOff>
                  </from>
                  <to>
                    <xdr:col>2</xdr:col>
                    <xdr:colOff>57150</xdr:colOff>
                    <xdr:row>30</xdr:row>
                    <xdr:rowOff>238125</xdr:rowOff>
                  </to>
                </anchor>
              </controlPr>
            </control>
          </mc:Choice>
        </mc:AlternateContent>
        <mc:AlternateContent xmlns:mc="http://schemas.openxmlformats.org/markup-compatibility/2006">
          <mc:Choice Requires="x14">
            <control shapeId="42005" r:id="rId45" name="Check Box 21">
              <controlPr defaultSize="0" autoFill="0" autoLine="0" autoPict="0">
                <anchor moveWithCells="1" sizeWithCells="1">
                  <from>
                    <xdr:col>0</xdr:col>
                    <xdr:colOff>28575</xdr:colOff>
                    <xdr:row>29</xdr:row>
                    <xdr:rowOff>28575</xdr:rowOff>
                  </from>
                  <to>
                    <xdr:col>1</xdr:col>
                    <xdr:colOff>57150</xdr:colOff>
                    <xdr:row>29</xdr:row>
                    <xdr:rowOff>238125</xdr:rowOff>
                  </to>
                </anchor>
              </controlPr>
            </control>
          </mc:Choice>
        </mc:AlternateContent>
        <mc:AlternateContent xmlns:mc="http://schemas.openxmlformats.org/markup-compatibility/2006">
          <mc:Choice Requires="x14">
            <control shapeId="42006" r:id="rId46" name="Check Box 22">
              <controlPr defaultSize="0" autoFill="0" autoLine="0" autoPict="0">
                <anchor moveWithCells="1" sizeWithCells="1">
                  <from>
                    <xdr:col>1</xdr:col>
                    <xdr:colOff>28575</xdr:colOff>
                    <xdr:row>29</xdr:row>
                    <xdr:rowOff>28575</xdr:rowOff>
                  </from>
                  <to>
                    <xdr:col>2</xdr:col>
                    <xdr:colOff>57150</xdr:colOff>
                    <xdr:row>29</xdr:row>
                    <xdr:rowOff>238125</xdr:rowOff>
                  </to>
                </anchor>
              </controlPr>
            </control>
          </mc:Choice>
        </mc:AlternateContent>
        <mc:AlternateContent xmlns:mc="http://schemas.openxmlformats.org/markup-compatibility/2006">
          <mc:Choice Requires="x14">
            <control shapeId="42003" r:id="rId47" name="Check Box 19">
              <controlPr defaultSize="0" autoFill="0" autoLine="0" autoPict="0">
                <anchor moveWithCells="1" sizeWithCells="1">
                  <from>
                    <xdr:col>0</xdr:col>
                    <xdr:colOff>28575</xdr:colOff>
                    <xdr:row>28</xdr:row>
                    <xdr:rowOff>28575</xdr:rowOff>
                  </from>
                  <to>
                    <xdr:col>1</xdr:col>
                    <xdr:colOff>57150</xdr:colOff>
                    <xdr:row>28</xdr:row>
                    <xdr:rowOff>238125</xdr:rowOff>
                  </to>
                </anchor>
              </controlPr>
            </control>
          </mc:Choice>
        </mc:AlternateContent>
        <mc:AlternateContent xmlns:mc="http://schemas.openxmlformats.org/markup-compatibility/2006">
          <mc:Choice Requires="x14">
            <control shapeId="42004" r:id="rId48" name="Check Box 20">
              <controlPr defaultSize="0" autoFill="0" autoLine="0" autoPict="0">
                <anchor moveWithCells="1" sizeWithCells="1">
                  <from>
                    <xdr:col>1</xdr:col>
                    <xdr:colOff>28575</xdr:colOff>
                    <xdr:row>28</xdr:row>
                    <xdr:rowOff>28575</xdr:rowOff>
                  </from>
                  <to>
                    <xdr:col>2</xdr:col>
                    <xdr:colOff>57150</xdr:colOff>
                    <xdr:row>28</xdr:row>
                    <xdr:rowOff>238125</xdr:rowOff>
                  </to>
                </anchor>
              </controlPr>
            </control>
          </mc:Choice>
        </mc:AlternateContent>
        <mc:AlternateContent xmlns:mc="http://schemas.openxmlformats.org/markup-compatibility/2006">
          <mc:Choice Requires="x14">
            <control shapeId="42001" r:id="rId49" name="Check Box 17">
              <controlPr defaultSize="0" autoFill="0" autoLine="0" autoPict="0">
                <anchor moveWithCells="1" sizeWithCells="1">
                  <from>
                    <xdr:col>0</xdr:col>
                    <xdr:colOff>28575</xdr:colOff>
                    <xdr:row>27</xdr:row>
                    <xdr:rowOff>28575</xdr:rowOff>
                  </from>
                  <to>
                    <xdr:col>1</xdr:col>
                    <xdr:colOff>57150</xdr:colOff>
                    <xdr:row>27</xdr:row>
                    <xdr:rowOff>238125</xdr:rowOff>
                  </to>
                </anchor>
              </controlPr>
            </control>
          </mc:Choice>
        </mc:AlternateContent>
        <mc:AlternateContent xmlns:mc="http://schemas.openxmlformats.org/markup-compatibility/2006">
          <mc:Choice Requires="x14">
            <control shapeId="42002" r:id="rId50" name="Check Box 18">
              <controlPr defaultSize="0" autoFill="0" autoLine="0" autoPict="0">
                <anchor moveWithCells="1" sizeWithCells="1">
                  <from>
                    <xdr:col>1</xdr:col>
                    <xdr:colOff>28575</xdr:colOff>
                    <xdr:row>27</xdr:row>
                    <xdr:rowOff>28575</xdr:rowOff>
                  </from>
                  <to>
                    <xdr:col>2</xdr:col>
                    <xdr:colOff>57150</xdr:colOff>
                    <xdr:row>27</xdr:row>
                    <xdr:rowOff>238125</xdr:rowOff>
                  </to>
                </anchor>
              </controlPr>
            </control>
          </mc:Choice>
        </mc:AlternateContent>
        <mc:AlternateContent xmlns:mc="http://schemas.openxmlformats.org/markup-compatibility/2006">
          <mc:Choice Requires="x14">
            <control shapeId="41999" r:id="rId51" name="Check Box 15">
              <controlPr defaultSize="0" autoFill="0" autoLine="0" autoPict="0">
                <anchor moveWithCells="1" sizeWithCells="1">
                  <from>
                    <xdr:col>0</xdr:col>
                    <xdr:colOff>28575</xdr:colOff>
                    <xdr:row>25</xdr:row>
                    <xdr:rowOff>28575</xdr:rowOff>
                  </from>
                  <to>
                    <xdr:col>1</xdr:col>
                    <xdr:colOff>57150</xdr:colOff>
                    <xdr:row>25</xdr:row>
                    <xdr:rowOff>238125</xdr:rowOff>
                  </to>
                </anchor>
              </controlPr>
            </control>
          </mc:Choice>
        </mc:AlternateContent>
        <mc:AlternateContent xmlns:mc="http://schemas.openxmlformats.org/markup-compatibility/2006">
          <mc:Choice Requires="x14">
            <control shapeId="42000" r:id="rId52" name="Check Box 16">
              <controlPr defaultSize="0" autoFill="0" autoLine="0" autoPict="0">
                <anchor moveWithCells="1" sizeWithCells="1">
                  <from>
                    <xdr:col>1</xdr:col>
                    <xdr:colOff>28575</xdr:colOff>
                    <xdr:row>25</xdr:row>
                    <xdr:rowOff>28575</xdr:rowOff>
                  </from>
                  <to>
                    <xdr:col>2</xdr:col>
                    <xdr:colOff>57150</xdr:colOff>
                    <xdr:row>25</xdr:row>
                    <xdr:rowOff>238125</xdr:rowOff>
                  </to>
                </anchor>
              </controlPr>
            </control>
          </mc:Choice>
        </mc:AlternateContent>
        <mc:AlternateContent xmlns:mc="http://schemas.openxmlformats.org/markup-compatibility/2006">
          <mc:Choice Requires="x14">
            <control shapeId="41997" r:id="rId53" name="Check Box 13">
              <controlPr defaultSize="0" autoFill="0" autoLine="0" autoPict="0">
                <anchor moveWithCells="1" sizeWithCells="1">
                  <from>
                    <xdr:col>0</xdr:col>
                    <xdr:colOff>28575</xdr:colOff>
                    <xdr:row>24</xdr:row>
                    <xdr:rowOff>28575</xdr:rowOff>
                  </from>
                  <to>
                    <xdr:col>1</xdr:col>
                    <xdr:colOff>57150</xdr:colOff>
                    <xdr:row>24</xdr:row>
                    <xdr:rowOff>238125</xdr:rowOff>
                  </to>
                </anchor>
              </controlPr>
            </control>
          </mc:Choice>
        </mc:AlternateContent>
        <mc:AlternateContent xmlns:mc="http://schemas.openxmlformats.org/markup-compatibility/2006">
          <mc:Choice Requires="x14">
            <control shapeId="41998" r:id="rId54" name="Check Box 14">
              <controlPr defaultSize="0" autoFill="0" autoLine="0" autoPict="0">
                <anchor moveWithCells="1" sizeWithCells="1">
                  <from>
                    <xdr:col>1</xdr:col>
                    <xdr:colOff>28575</xdr:colOff>
                    <xdr:row>24</xdr:row>
                    <xdr:rowOff>28575</xdr:rowOff>
                  </from>
                  <to>
                    <xdr:col>2</xdr:col>
                    <xdr:colOff>57150</xdr:colOff>
                    <xdr:row>24</xdr:row>
                    <xdr:rowOff>238125</xdr:rowOff>
                  </to>
                </anchor>
              </controlPr>
            </control>
          </mc:Choice>
        </mc:AlternateContent>
        <mc:AlternateContent xmlns:mc="http://schemas.openxmlformats.org/markup-compatibility/2006">
          <mc:Choice Requires="x14">
            <control shapeId="41995" r:id="rId55" name="Check Box 11">
              <controlPr defaultSize="0" autoFill="0" autoLine="0" autoPict="0">
                <anchor moveWithCells="1" sizeWithCells="1">
                  <from>
                    <xdr:col>0</xdr:col>
                    <xdr:colOff>28575</xdr:colOff>
                    <xdr:row>23</xdr:row>
                    <xdr:rowOff>114300</xdr:rowOff>
                  </from>
                  <to>
                    <xdr:col>1</xdr:col>
                    <xdr:colOff>57150</xdr:colOff>
                    <xdr:row>23</xdr:row>
                    <xdr:rowOff>323850</xdr:rowOff>
                  </to>
                </anchor>
              </controlPr>
            </control>
          </mc:Choice>
        </mc:AlternateContent>
        <mc:AlternateContent xmlns:mc="http://schemas.openxmlformats.org/markup-compatibility/2006">
          <mc:Choice Requires="x14">
            <control shapeId="41996" r:id="rId56" name="Check Box 12">
              <controlPr defaultSize="0" autoFill="0" autoLine="0" autoPict="0">
                <anchor moveWithCells="1" sizeWithCells="1">
                  <from>
                    <xdr:col>1</xdr:col>
                    <xdr:colOff>28575</xdr:colOff>
                    <xdr:row>23</xdr:row>
                    <xdr:rowOff>114300</xdr:rowOff>
                  </from>
                  <to>
                    <xdr:col>2</xdr:col>
                    <xdr:colOff>57150</xdr:colOff>
                    <xdr:row>23</xdr:row>
                    <xdr:rowOff>323850</xdr:rowOff>
                  </to>
                </anchor>
              </controlPr>
            </control>
          </mc:Choice>
        </mc:AlternateContent>
        <mc:AlternateContent xmlns:mc="http://schemas.openxmlformats.org/markup-compatibility/2006">
          <mc:Choice Requires="x14">
            <control shapeId="41993" r:id="rId57" name="Check Box 9">
              <controlPr defaultSize="0" autoFill="0" autoLine="0" autoPict="0">
                <anchor moveWithCells="1" sizeWithCells="1">
                  <from>
                    <xdr:col>0</xdr:col>
                    <xdr:colOff>28575</xdr:colOff>
                    <xdr:row>22</xdr:row>
                    <xdr:rowOff>28575</xdr:rowOff>
                  </from>
                  <to>
                    <xdr:col>1</xdr:col>
                    <xdr:colOff>57150</xdr:colOff>
                    <xdr:row>22</xdr:row>
                    <xdr:rowOff>238125</xdr:rowOff>
                  </to>
                </anchor>
              </controlPr>
            </control>
          </mc:Choice>
        </mc:AlternateContent>
        <mc:AlternateContent xmlns:mc="http://schemas.openxmlformats.org/markup-compatibility/2006">
          <mc:Choice Requires="x14">
            <control shapeId="41994" r:id="rId58" name="Check Box 10">
              <controlPr defaultSize="0" autoFill="0" autoLine="0" autoPict="0">
                <anchor moveWithCells="1" sizeWithCells="1">
                  <from>
                    <xdr:col>1</xdr:col>
                    <xdr:colOff>28575</xdr:colOff>
                    <xdr:row>22</xdr:row>
                    <xdr:rowOff>28575</xdr:rowOff>
                  </from>
                  <to>
                    <xdr:col>2</xdr:col>
                    <xdr:colOff>57150</xdr:colOff>
                    <xdr:row>22</xdr:row>
                    <xdr:rowOff>238125</xdr:rowOff>
                  </to>
                </anchor>
              </controlPr>
            </control>
          </mc:Choice>
        </mc:AlternateContent>
        <mc:AlternateContent xmlns:mc="http://schemas.openxmlformats.org/markup-compatibility/2006">
          <mc:Choice Requires="x14">
            <control shapeId="41991" r:id="rId59" name="Check Box 7">
              <controlPr defaultSize="0" autoFill="0" autoLine="0" autoPict="0">
                <anchor moveWithCells="1" sizeWithCells="1">
                  <from>
                    <xdr:col>0</xdr:col>
                    <xdr:colOff>28575</xdr:colOff>
                    <xdr:row>21</xdr:row>
                    <xdr:rowOff>114300</xdr:rowOff>
                  </from>
                  <to>
                    <xdr:col>1</xdr:col>
                    <xdr:colOff>57150</xdr:colOff>
                    <xdr:row>21</xdr:row>
                    <xdr:rowOff>323850</xdr:rowOff>
                  </to>
                </anchor>
              </controlPr>
            </control>
          </mc:Choice>
        </mc:AlternateContent>
        <mc:AlternateContent xmlns:mc="http://schemas.openxmlformats.org/markup-compatibility/2006">
          <mc:Choice Requires="x14">
            <control shapeId="41992" r:id="rId60" name="Check Box 8">
              <controlPr defaultSize="0" autoFill="0" autoLine="0" autoPict="0">
                <anchor moveWithCells="1" sizeWithCells="1">
                  <from>
                    <xdr:col>1</xdr:col>
                    <xdr:colOff>28575</xdr:colOff>
                    <xdr:row>21</xdr:row>
                    <xdr:rowOff>114300</xdr:rowOff>
                  </from>
                  <to>
                    <xdr:col>2</xdr:col>
                    <xdr:colOff>57150</xdr:colOff>
                    <xdr:row>21</xdr:row>
                    <xdr:rowOff>323850</xdr:rowOff>
                  </to>
                </anchor>
              </controlPr>
            </control>
          </mc:Choice>
        </mc:AlternateContent>
        <mc:AlternateContent xmlns:mc="http://schemas.openxmlformats.org/markup-compatibility/2006">
          <mc:Choice Requires="x14">
            <control shapeId="41989" r:id="rId61" name="Check Box 5">
              <controlPr defaultSize="0" autoFill="0" autoLine="0" autoPict="0">
                <anchor moveWithCells="1" sizeWithCells="1">
                  <from>
                    <xdr:col>0</xdr:col>
                    <xdr:colOff>28575</xdr:colOff>
                    <xdr:row>20</xdr:row>
                    <xdr:rowOff>28575</xdr:rowOff>
                  </from>
                  <to>
                    <xdr:col>1</xdr:col>
                    <xdr:colOff>57150</xdr:colOff>
                    <xdr:row>20</xdr:row>
                    <xdr:rowOff>238125</xdr:rowOff>
                  </to>
                </anchor>
              </controlPr>
            </control>
          </mc:Choice>
        </mc:AlternateContent>
        <mc:AlternateContent xmlns:mc="http://schemas.openxmlformats.org/markup-compatibility/2006">
          <mc:Choice Requires="x14">
            <control shapeId="41990" r:id="rId62" name="Check Box 6">
              <controlPr defaultSize="0" autoFill="0" autoLine="0" autoPict="0">
                <anchor moveWithCells="1" sizeWithCells="1">
                  <from>
                    <xdr:col>1</xdr:col>
                    <xdr:colOff>28575</xdr:colOff>
                    <xdr:row>20</xdr:row>
                    <xdr:rowOff>28575</xdr:rowOff>
                  </from>
                  <to>
                    <xdr:col>2</xdr:col>
                    <xdr:colOff>57150</xdr:colOff>
                    <xdr:row>20</xdr:row>
                    <xdr:rowOff>238125</xdr:rowOff>
                  </to>
                </anchor>
              </controlPr>
            </control>
          </mc:Choice>
        </mc:AlternateContent>
        <mc:AlternateContent xmlns:mc="http://schemas.openxmlformats.org/markup-compatibility/2006">
          <mc:Choice Requires="x14">
            <control shapeId="41987" r:id="rId63" name="Check Box 3">
              <controlPr defaultSize="0" autoFill="0" autoLine="0" autoPict="0">
                <anchor moveWithCells="1" sizeWithCells="1">
                  <from>
                    <xdr:col>0</xdr:col>
                    <xdr:colOff>28575</xdr:colOff>
                    <xdr:row>19</xdr:row>
                    <xdr:rowOff>47625</xdr:rowOff>
                  </from>
                  <to>
                    <xdr:col>1</xdr:col>
                    <xdr:colOff>57150</xdr:colOff>
                    <xdr:row>19</xdr:row>
                    <xdr:rowOff>257175</xdr:rowOff>
                  </to>
                </anchor>
              </controlPr>
            </control>
          </mc:Choice>
        </mc:AlternateContent>
        <mc:AlternateContent xmlns:mc="http://schemas.openxmlformats.org/markup-compatibility/2006">
          <mc:Choice Requires="x14">
            <control shapeId="41988" r:id="rId64" name="Check Box 4">
              <controlPr defaultSize="0" autoFill="0" autoLine="0" autoPict="0">
                <anchor moveWithCells="1" sizeWithCells="1">
                  <from>
                    <xdr:col>1</xdr:col>
                    <xdr:colOff>28575</xdr:colOff>
                    <xdr:row>19</xdr:row>
                    <xdr:rowOff>47625</xdr:rowOff>
                  </from>
                  <to>
                    <xdr:col>2</xdr:col>
                    <xdr:colOff>57150</xdr:colOff>
                    <xdr:row>19</xdr:row>
                    <xdr:rowOff>257175</xdr:rowOff>
                  </to>
                </anchor>
              </controlPr>
            </control>
          </mc:Choice>
        </mc:AlternateContent>
        <mc:AlternateContent xmlns:mc="http://schemas.openxmlformats.org/markup-compatibility/2006">
          <mc:Choice Requires="x14">
            <control shapeId="41985" r:id="rId65" name="Check Box 1">
              <controlPr defaultSize="0" autoFill="0" autoLine="0" autoPict="0">
                <anchor moveWithCells="1" sizeWithCells="1">
                  <from>
                    <xdr:col>0</xdr:col>
                    <xdr:colOff>19050</xdr:colOff>
                    <xdr:row>13</xdr:row>
                    <xdr:rowOff>38100</xdr:rowOff>
                  </from>
                  <to>
                    <xdr:col>1</xdr:col>
                    <xdr:colOff>47625</xdr:colOff>
                    <xdr:row>13</xdr:row>
                    <xdr:rowOff>247650</xdr:rowOff>
                  </to>
                </anchor>
              </controlPr>
            </control>
          </mc:Choice>
        </mc:AlternateContent>
        <mc:AlternateContent xmlns:mc="http://schemas.openxmlformats.org/markup-compatibility/2006">
          <mc:Choice Requires="x14">
            <control shapeId="41986" r:id="rId66" name="Check Box 2">
              <controlPr defaultSize="0" autoFill="0" autoLine="0" autoPict="0">
                <anchor moveWithCells="1" sizeWithCells="1">
                  <from>
                    <xdr:col>1</xdr:col>
                    <xdr:colOff>28575</xdr:colOff>
                    <xdr:row>13</xdr:row>
                    <xdr:rowOff>38100</xdr:rowOff>
                  </from>
                  <to>
                    <xdr:col>2</xdr:col>
                    <xdr:colOff>57150</xdr:colOff>
                    <xdr:row>13</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E15E6-C059-49F0-B28B-50DE67761285}">
  <sheetPr>
    <pageSetUpPr fitToPage="1"/>
  </sheetPr>
  <dimension ref="A1:G27"/>
  <sheetViews>
    <sheetView zoomScaleNormal="100" workbookViewId="0">
      <selection activeCell="A4" sqref="A4"/>
    </sheetView>
  </sheetViews>
  <sheetFormatPr defaultRowHeight="13.5" x14ac:dyDescent="0.15"/>
  <cols>
    <col min="1" max="4" width="3.625" style="6" customWidth="1"/>
    <col min="5" max="5" width="80.625" style="6" customWidth="1"/>
    <col min="6" max="6" width="7.75" style="6" customWidth="1"/>
    <col min="7" max="16384" width="9" style="6"/>
  </cols>
  <sheetData>
    <row r="1" spans="1:7" ht="27" customHeight="1" x14ac:dyDescent="0.15">
      <c r="A1" s="73" t="s">
        <v>222</v>
      </c>
      <c r="B1" s="78"/>
      <c r="C1" s="78"/>
      <c r="D1" s="78"/>
      <c r="E1" s="75"/>
    </row>
    <row r="2" spans="1:7" s="91" customFormat="1" ht="22.5" customHeight="1" x14ac:dyDescent="0.15">
      <c r="A2" s="86" t="s">
        <v>109</v>
      </c>
      <c r="B2" s="87" t="s">
        <v>110</v>
      </c>
      <c r="C2" s="88" t="s">
        <v>164</v>
      </c>
      <c r="D2" s="89" t="s">
        <v>111</v>
      </c>
      <c r="E2" s="90" t="s">
        <v>165</v>
      </c>
      <c r="F2" s="150" t="s">
        <v>189</v>
      </c>
    </row>
    <row r="3" spans="1:7" ht="25.5" customHeight="1" x14ac:dyDescent="0.15">
      <c r="A3" s="322" t="s">
        <v>60</v>
      </c>
      <c r="B3" s="323"/>
      <c r="C3" s="323"/>
      <c r="D3" s="323"/>
      <c r="E3" s="324"/>
      <c r="F3" s="127"/>
    </row>
    <row r="4" spans="1:7" ht="48" customHeight="1" x14ac:dyDescent="0.15">
      <c r="A4" s="99"/>
      <c r="B4" s="100"/>
      <c r="C4" s="101" t="s">
        <v>166</v>
      </c>
      <c r="D4" s="102" t="s">
        <v>10</v>
      </c>
      <c r="E4" s="103" t="s">
        <v>223</v>
      </c>
      <c r="F4" s="128"/>
    </row>
    <row r="5" spans="1:7" ht="25.5" customHeight="1" x14ac:dyDescent="0.15">
      <c r="A5" s="325" t="s">
        <v>296</v>
      </c>
      <c r="B5" s="326"/>
      <c r="C5" s="326"/>
      <c r="D5" s="326"/>
      <c r="E5" s="327"/>
      <c r="F5" s="128"/>
      <c r="G5"/>
    </row>
    <row r="6" spans="1:7" ht="33" customHeight="1" x14ac:dyDescent="0.15">
      <c r="A6" s="99"/>
      <c r="B6" s="100"/>
      <c r="C6" s="101" t="s">
        <v>166</v>
      </c>
      <c r="D6" s="102" t="s">
        <v>10</v>
      </c>
      <c r="E6" s="103" t="s">
        <v>297</v>
      </c>
      <c r="F6" s="128"/>
      <c r="G6"/>
    </row>
    <row r="7" spans="1:7" ht="17.25" x14ac:dyDescent="0.15">
      <c r="A7" s="99"/>
      <c r="B7" s="100"/>
      <c r="C7" s="121"/>
      <c r="D7" s="122"/>
      <c r="E7" s="103" t="s">
        <v>105</v>
      </c>
      <c r="F7" s="128"/>
    </row>
    <row r="8" spans="1:7" ht="21.95" customHeight="1" x14ac:dyDescent="0.15">
      <c r="A8" s="99"/>
      <c r="B8" s="100"/>
      <c r="C8" s="101" t="s">
        <v>166</v>
      </c>
      <c r="D8" s="109" t="s">
        <v>11</v>
      </c>
      <c r="E8" s="103" t="s">
        <v>178</v>
      </c>
      <c r="F8" s="159" t="s">
        <v>194</v>
      </c>
    </row>
    <row r="9" spans="1:7" ht="17.25" x14ac:dyDescent="0.15">
      <c r="A9" s="99"/>
      <c r="B9" s="100"/>
      <c r="C9" s="101"/>
      <c r="D9" s="109"/>
      <c r="E9" s="103" t="s">
        <v>106</v>
      </c>
      <c r="F9" s="128"/>
    </row>
    <row r="10" spans="1:7" ht="21.95" customHeight="1" x14ac:dyDescent="0.15">
      <c r="A10" s="99"/>
      <c r="B10" s="100"/>
      <c r="C10" s="101" t="s">
        <v>166</v>
      </c>
      <c r="D10" s="109" t="s">
        <v>11</v>
      </c>
      <c r="E10" s="103" t="s">
        <v>178</v>
      </c>
      <c r="F10" s="160" t="s">
        <v>195</v>
      </c>
    </row>
    <row r="11" spans="1:7" ht="25.5" customHeight="1" x14ac:dyDescent="0.15">
      <c r="A11" s="325" t="s">
        <v>107</v>
      </c>
      <c r="B11" s="326"/>
      <c r="C11" s="326"/>
      <c r="D11" s="326"/>
      <c r="E11" s="327"/>
      <c r="F11" s="128"/>
    </row>
    <row r="12" spans="1:7" ht="21.95" customHeight="1" x14ac:dyDescent="0.15">
      <c r="A12" s="99"/>
      <c r="B12" s="100"/>
      <c r="C12" s="101" t="s">
        <v>166</v>
      </c>
      <c r="D12" s="102" t="s">
        <v>10</v>
      </c>
      <c r="E12" s="103" t="s">
        <v>179</v>
      </c>
      <c r="F12" s="154" t="s">
        <v>196</v>
      </c>
    </row>
    <row r="13" spans="1:7" ht="33" customHeight="1" x14ac:dyDescent="0.15">
      <c r="A13" s="99"/>
      <c r="B13" s="100"/>
      <c r="C13" s="101" t="s">
        <v>166</v>
      </c>
      <c r="D13" s="109" t="s">
        <v>11</v>
      </c>
      <c r="E13" s="103" t="s">
        <v>224</v>
      </c>
      <c r="F13" s="160" t="s">
        <v>196</v>
      </c>
    </row>
    <row r="14" spans="1:7" ht="33" customHeight="1" x14ac:dyDescent="0.15">
      <c r="A14" s="99"/>
      <c r="B14" s="100"/>
      <c r="C14" s="101" t="s">
        <v>166</v>
      </c>
      <c r="D14" s="109" t="s">
        <v>11</v>
      </c>
      <c r="E14" s="103" t="s">
        <v>186</v>
      </c>
      <c r="F14" s="128"/>
    </row>
    <row r="15" spans="1:7" ht="48" customHeight="1" x14ac:dyDescent="0.15">
      <c r="A15" s="123"/>
      <c r="B15" s="124"/>
      <c r="C15" s="125" t="s">
        <v>166</v>
      </c>
      <c r="D15" s="126" t="s">
        <v>12</v>
      </c>
      <c r="E15" s="120" t="s">
        <v>187</v>
      </c>
      <c r="F15" s="129"/>
    </row>
    <row r="16" spans="1:7" s="158" customFormat="1" ht="27" customHeight="1" x14ac:dyDescent="0.15">
      <c r="A16" s="44" t="s">
        <v>108</v>
      </c>
      <c r="B16" s="13"/>
      <c r="C16" s="13"/>
      <c r="D16" s="13"/>
      <c r="E16" s="14"/>
    </row>
    <row r="17" spans="1:6" s="91" customFormat="1" ht="22.5" customHeight="1" x14ac:dyDescent="0.15">
      <c r="A17" s="86" t="s">
        <v>109</v>
      </c>
      <c r="B17" s="87" t="s">
        <v>110</v>
      </c>
      <c r="C17" s="88" t="s">
        <v>164</v>
      </c>
      <c r="D17" s="89" t="s">
        <v>111</v>
      </c>
      <c r="E17" s="90" t="s">
        <v>165</v>
      </c>
      <c r="F17" s="150" t="s">
        <v>189</v>
      </c>
    </row>
    <row r="18" spans="1:6" ht="25.5" customHeight="1" x14ac:dyDescent="0.15">
      <c r="A18" s="328" t="s">
        <v>112</v>
      </c>
      <c r="B18" s="329"/>
      <c r="C18" s="329"/>
      <c r="D18" s="329"/>
      <c r="E18" s="329"/>
      <c r="F18" s="155"/>
    </row>
    <row r="19" spans="1:6" ht="21.95" customHeight="1" x14ac:dyDescent="0.15">
      <c r="A19" s="130"/>
      <c r="B19" s="131"/>
      <c r="C19" s="132"/>
      <c r="D19" s="133" t="s">
        <v>113</v>
      </c>
      <c r="E19" s="134" t="s">
        <v>180</v>
      </c>
      <c r="F19" s="156"/>
    </row>
    <row r="20" spans="1:6" ht="21.95" customHeight="1" x14ac:dyDescent="0.15">
      <c r="A20" s="135"/>
      <c r="B20" s="136"/>
      <c r="C20" s="137" t="s">
        <v>166</v>
      </c>
      <c r="D20" s="138"/>
      <c r="E20" s="134" t="s">
        <v>114</v>
      </c>
      <c r="F20" s="156"/>
    </row>
    <row r="21" spans="1:6" ht="21.95" customHeight="1" x14ac:dyDescent="0.15">
      <c r="A21" s="135"/>
      <c r="B21" s="136"/>
      <c r="C21" s="137" t="s">
        <v>166</v>
      </c>
      <c r="D21" s="138"/>
      <c r="E21" s="134" t="s">
        <v>115</v>
      </c>
      <c r="F21" s="156"/>
    </row>
    <row r="22" spans="1:6" ht="21.95" customHeight="1" x14ac:dyDescent="0.15">
      <c r="A22" s="135"/>
      <c r="B22" s="136"/>
      <c r="C22" s="137" t="s">
        <v>166</v>
      </c>
      <c r="D22" s="138"/>
      <c r="E22" s="134" t="s">
        <v>116</v>
      </c>
      <c r="F22" s="156"/>
    </row>
    <row r="23" spans="1:6" ht="21.95" customHeight="1" x14ac:dyDescent="0.15">
      <c r="A23" s="135"/>
      <c r="B23" s="136"/>
      <c r="C23" s="137" t="s">
        <v>166</v>
      </c>
      <c r="D23" s="138"/>
      <c r="E23" s="134" t="s">
        <v>62</v>
      </c>
      <c r="F23" s="156"/>
    </row>
    <row r="24" spans="1:6" ht="21.95" customHeight="1" x14ac:dyDescent="0.15">
      <c r="A24" s="135"/>
      <c r="B24" s="136"/>
      <c r="C24" s="137" t="s">
        <v>166</v>
      </c>
      <c r="D24" s="138"/>
      <c r="E24" s="134" t="s">
        <v>117</v>
      </c>
      <c r="F24" s="156"/>
    </row>
    <row r="25" spans="1:6" ht="21.95" customHeight="1" x14ac:dyDescent="0.15">
      <c r="A25" s="135"/>
      <c r="B25" s="136"/>
      <c r="C25" s="137" t="s">
        <v>166</v>
      </c>
      <c r="D25" s="138"/>
      <c r="E25" s="134" t="s">
        <v>118</v>
      </c>
      <c r="F25" s="156"/>
    </row>
    <row r="26" spans="1:6" ht="34.5" customHeight="1" x14ac:dyDescent="0.15">
      <c r="A26" s="135"/>
      <c r="B26" s="136"/>
      <c r="C26" s="132" t="s">
        <v>166</v>
      </c>
      <c r="D26" s="139" t="s">
        <v>119</v>
      </c>
      <c r="E26" s="134" t="s">
        <v>188</v>
      </c>
      <c r="F26" s="156"/>
    </row>
    <row r="27" spans="1:6" ht="48" customHeight="1" x14ac:dyDescent="0.15">
      <c r="A27" s="140"/>
      <c r="B27" s="141"/>
      <c r="C27" s="142" t="s">
        <v>166</v>
      </c>
      <c r="D27" s="143" t="s">
        <v>120</v>
      </c>
      <c r="E27" s="144" t="s">
        <v>225</v>
      </c>
      <c r="F27" s="157"/>
    </row>
  </sheetData>
  <mergeCells count="4">
    <mergeCell ref="A3:E3"/>
    <mergeCell ref="A5:E5"/>
    <mergeCell ref="A11:E11"/>
    <mergeCell ref="A18:E18"/>
  </mergeCells>
  <phoneticPr fontId="2"/>
  <pageMargins left="0.70866141732283472" right="0.39370078740157483" top="0.59055118110236227" bottom="0.39370078740157483" header="0.51181102362204722" footer="0.31496062992125984"/>
  <pageSetup paperSize="9" scale="89" orientation="portrait" r:id="rId1"/>
  <headerFooter alignWithMargins="0">
    <oddFooter>&amp;L&amp;8 2026.03.31更PS&amp;C-3-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039" r:id="rId4" name="Check Box 31">
              <controlPr defaultSize="0" autoFill="0" autoLine="0" autoPict="0">
                <anchor moveWithCells="1" sizeWithCells="1">
                  <from>
                    <xdr:col>0</xdr:col>
                    <xdr:colOff>19050</xdr:colOff>
                    <xdr:row>26</xdr:row>
                    <xdr:rowOff>200025</xdr:rowOff>
                  </from>
                  <to>
                    <xdr:col>1</xdr:col>
                    <xdr:colOff>47625</xdr:colOff>
                    <xdr:row>26</xdr:row>
                    <xdr:rowOff>409575</xdr:rowOff>
                  </to>
                </anchor>
              </controlPr>
            </control>
          </mc:Choice>
        </mc:AlternateContent>
        <mc:AlternateContent xmlns:mc="http://schemas.openxmlformats.org/markup-compatibility/2006">
          <mc:Choice Requires="x14">
            <control shapeId="43040" r:id="rId5" name="Check Box 32">
              <controlPr defaultSize="0" autoFill="0" autoLine="0" autoPict="0">
                <anchor moveWithCells="1" sizeWithCells="1">
                  <from>
                    <xdr:col>1</xdr:col>
                    <xdr:colOff>19050</xdr:colOff>
                    <xdr:row>26</xdr:row>
                    <xdr:rowOff>200025</xdr:rowOff>
                  </from>
                  <to>
                    <xdr:col>2</xdr:col>
                    <xdr:colOff>47625</xdr:colOff>
                    <xdr:row>26</xdr:row>
                    <xdr:rowOff>409575</xdr:rowOff>
                  </to>
                </anchor>
              </controlPr>
            </control>
          </mc:Choice>
        </mc:AlternateContent>
        <mc:AlternateContent xmlns:mc="http://schemas.openxmlformats.org/markup-compatibility/2006">
          <mc:Choice Requires="x14">
            <control shapeId="43037" r:id="rId6" name="Check Box 29">
              <controlPr defaultSize="0" autoFill="0" autoLine="0" autoPict="0">
                <anchor moveWithCells="1" sizeWithCells="1">
                  <from>
                    <xdr:col>0</xdr:col>
                    <xdr:colOff>19050</xdr:colOff>
                    <xdr:row>25</xdr:row>
                    <xdr:rowOff>104775</xdr:rowOff>
                  </from>
                  <to>
                    <xdr:col>1</xdr:col>
                    <xdr:colOff>47625</xdr:colOff>
                    <xdr:row>25</xdr:row>
                    <xdr:rowOff>314325</xdr:rowOff>
                  </to>
                </anchor>
              </controlPr>
            </control>
          </mc:Choice>
        </mc:AlternateContent>
        <mc:AlternateContent xmlns:mc="http://schemas.openxmlformats.org/markup-compatibility/2006">
          <mc:Choice Requires="x14">
            <control shapeId="43038" r:id="rId7" name="Check Box 30">
              <controlPr defaultSize="0" autoFill="0" autoLine="0" autoPict="0">
                <anchor moveWithCells="1" sizeWithCells="1">
                  <from>
                    <xdr:col>1</xdr:col>
                    <xdr:colOff>19050</xdr:colOff>
                    <xdr:row>25</xdr:row>
                    <xdr:rowOff>104775</xdr:rowOff>
                  </from>
                  <to>
                    <xdr:col>2</xdr:col>
                    <xdr:colOff>47625</xdr:colOff>
                    <xdr:row>25</xdr:row>
                    <xdr:rowOff>314325</xdr:rowOff>
                  </to>
                </anchor>
              </controlPr>
            </control>
          </mc:Choice>
        </mc:AlternateContent>
        <mc:AlternateContent xmlns:mc="http://schemas.openxmlformats.org/markup-compatibility/2006">
          <mc:Choice Requires="x14">
            <control shapeId="43035" r:id="rId8" name="Check Box 27">
              <controlPr defaultSize="0" autoFill="0" autoLine="0" autoPict="0">
                <anchor moveWithCells="1" sizeWithCells="1">
                  <from>
                    <xdr:col>0</xdr:col>
                    <xdr:colOff>19050</xdr:colOff>
                    <xdr:row>24</xdr:row>
                    <xdr:rowOff>38100</xdr:rowOff>
                  </from>
                  <to>
                    <xdr:col>1</xdr:col>
                    <xdr:colOff>47625</xdr:colOff>
                    <xdr:row>24</xdr:row>
                    <xdr:rowOff>247650</xdr:rowOff>
                  </to>
                </anchor>
              </controlPr>
            </control>
          </mc:Choice>
        </mc:AlternateContent>
        <mc:AlternateContent xmlns:mc="http://schemas.openxmlformats.org/markup-compatibility/2006">
          <mc:Choice Requires="x14">
            <control shapeId="43036" r:id="rId9" name="Check Box 28">
              <controlPr defaultSize="0" autoFill="0" autoLine="0" autoPict="0">
                <anchor moveWithCells="1" sizeWithCells="1">
                  <from>
                    <xdr:col>1</xdr:col>
                    <xdr:colOff>19050</xdr:colOff>
                    <xdr:row>24</xdr:row>
                    <xdr:rowOff>38100</xdr:rowOff>
                  </from>
                  <to>
                    <xdr:col>2</xdr:col>
                    <xdr:colOff>47625</xdr:colOff>
                    <xdr:row>24</xdr:row>
                    <xdr:rowOff>247650</xdr:rowOff>
                  </to>
                </anchor>
              </controlPr>
            </control>
          </mc:Choice>
        </mc:AlternateContent>
        <mc:AlternateContent xmlns:mc="http://schemas.openxmlformats.org/markup-compatibility/2006">
          <mc:Choice Requires="x14">
            <control shapeId="43033" r:id="rId10" name="Check Box 25">
              <controlPr defaultSize="0" autoFill="0" autoLine="0" autoPict="0">
                <anchor moveWithCells="1" sizeWithCells="1">
                  <from>
                    <xdr:col>0</xdr:col>
                    <xdr:colOff>19050</xdr:colOff>
                    <xdr:row>23</xdr:row>
                    <xdr:rowOff>38100</xdr:rowOff>
                  </from>
                  <to>
                    <xdr:col>1</xdr:col>
                    <xdr:colOff>47625</xdr:colOff>
                    <xdr:row>23</xdr:row>
                    <xdr:rowOff>247650</xdr:rowOff>
                  </to>
                </anchor>
              </controlPr>
            </control>
          </mc:Choice>
        </mc:AlternateContent>
        <mc:AlternateContent xmlns:mc="http://schemas.openxmlformats.org/markup-compatibility/2006">
          <mc:Choice Requires="x14">
            <control shapeId="43034" r:id="rId11" name="Check Box 26">
              <controlPr defaultSize="0" autoFill="0" autoLine="0" autoPict="0">
                <anchor moveWithCells="1" sizeWithCells="1">
                  <from>
                    <xdr:col>1</xdr:col>
                    <xdr:colOff>19050</xdr:colOff>
                    <xdr:row>23</xdr:row>
                    <xdr:rowOff>38100</xdr:rowOff>
                  </from>
                  <to>
                    <xdr:col>2</xdr:col>
                    <xdr:colOff>47625</xdr:colOff>
                    <xdr:row>23</xdr:row>
                    <xdr:rowOff>247650</xdr:rowOff>
                  </to>
                </anchor>
              </controlPr>
            </control>
          </mc:Choice>
        </mc:AlternateContent>
        <mc:AlternateContent xmlns:mc="http://schemas.openxmlformats.org/markup-compatibility/2006">
          <mc:Choice Requires="x14">
            <control shapeId="43031" r:id="rId12" name="Check Box 23">
              <controlPr defaultSize="0" autoFill="0" autoLine="0" autoPict="0">
                <anchor moveWithCells="1" sizeWithCells="1">
                  <from>
                    <xdr:col>0</xdr:col>
                    <xdr:colOff>19050</xdr:colOff>
                    <xdr:row>22</xdr:row>
                    <xdr:rowOff>38100</xdr:rowOff>
                  </from>
                  <to>
                    <xdr:col>1</xdr:col>
                    <xdr:colOff>47625</xdr:colOff>
                    <xdr:row>22</xdr:row>
                    <xdr:rowOff>247650</xdr:rowOff>
                  </to>
                </anchor>
              </controlPr>
            </control>
          </mc:Choice>
        </mc:AlternateContent>
        <mc:AlternateContent xmlns:mc="http://schemas.openxmlformats.org/markup-compatibility/2006">
          <mc:Choice Requires="x14">
            <control shapeId="43032" r:id="rId13" name="Check Box 24">
              <controlPr defaultSize="0" autoFill="0" autoLine="0" autoPict="0">
                <anchor moveWithCells="1" sizeWithCells="1">
                  <from>
                    <xdr:col>1</xdr:col>
                    <xdr:colOff>19050</xdr:colOff>
                    <xdr:row>22</xdr:row>
                    <xdr:rowOff>38100</xdr:rowOff>
                  </from>
                  <to>
                    <xdr:col>2</xdr:col>
                    <xdr:colOff>47625</xdr:colOff>
                    <xdr:row>22</xdr:row>
                    <xdr:rowOff>247650</xdr:rowOff>
                  </to>
                </anchor>
              </controlPr>
            </control>
          </mc:Choice>
        </mc:AlternateContent>
        <mc:AlternateContent xmlns:mc="http://schemas.openxmlformats.org/markup-compatibility/2006">
          <mc:Choice Requires="x14">
            <control shapeId="43029" r:id="rId14" name="Check Box 21">
              <controlPr defaultSize="0" autoFill="0" autoLine="0" autoPict="0">
                <anchor moveWithCells="1" sizeWithCells="1">
                  <from>
                    <xdr:col>0</xdr:col>
                    <xdr:colOff>19050</xdr:colOff>
                    <xdr:row>21</xdr:row>
                    <xdr:rowOff>38100</xdr:rowOff>
                  </from>
                  <to>
                    <xdr:col>1</xdr:col>
                    <xdr:colOff>47625</xdr:colOff>
                    <xdr:row>21</xdr:row>
                    <xdr:rowOff>247650</xdr:rowOff>
                  </to>
                </anchor>
              </controlPr>
            </control>
          </mc:Choice>
        </mc:AlternateContent>
        <mc:AlternateContent xmlns:mc="http://schemas.openxmlformats.org/markup-compatibility/2006">
          <mc:Choice Requires="x14">
            <control shapeId="43030" r:id="rId15" name="Check Box 22">
              <controlPr defaultSize="0" autoFill="0" autoLine="0" autoPict="0">
                <anchor moveWithCells="1" sizeWithCells="1">
                  <from>
                    <xdr:col>1</xdr:col>
                    <xdr:colOff>19050</xdr:colOff>
                    <xdr:row>21</xdr:row>
                    <xdr:rowOff>38100</xdr:rowOff>
                  </from>
                  <to>
                    <xdr:col>2</xdr:col>
                    <xdr:colOff>47625</xdr:colOff>
                    <xdr:row>21</xdr:row>
                    <xdr:rowOff>247650</xdr:rowOff>
                  </to>
                </anchor>
              </controlPr>
            </control>
          </mc:Choice>
        </mc:AlternateContent>
        <mc:AlternateContent xmlns:mc="http://schemas.openxmlformats.org/markup-compatibility/2006">
          <mc:Choice Requires="x14">
            <control shapeId="43027" r:id="rId16" name="Check Box 19">
              <controlPr defaultSize="0" autoFill="0" autoLine="0" autoPict="0">
                <anchor moveWithCells="1" sizeWithCells="1">
                  <from>
                    <xdr:col>0</xdr:col>
                    <xdr:colOff>19050</xdr:colOff>
                    <xdr:row>20</xdr:row>
                    <xdr:rowOff>38100</xdr:rowOff>
                  </from>
                  <to>
                    <xdr:col>1</xdr:col>
                    <xdr:colOff>47625</xdr:colOff>
                    <xdr:row>20</xdr:row>
                    <xdr:rowOff>247650</xdr:rowOff>
                  </to>
                </anchor>
              </controlPr>
            </control>
          </mc:Choice>
        </mc:AlternateContent>
        <mc:AlternateContent xmlns:mc="http://schemas.openxmlformats.org/markup-compatibility/2006">
          <mc:Choice Requires="x14">
            <control shapeId="43028" r:id="rId17" name="Check Box 20">
              <controlPr defaultSize="0" autoFill="0" autoLine="0" autoPict="0">
                <anchor moveWithCells="1" sizeWithCells="1">
                  <from>
                    <xdr:col>1</xdr:col>
                    <xdr:colOff>19050</xdr:colOff>
                    <xdr:row>20</xdr:row>
                    <xdr:rowOff>38100</xdr:rowOff>
                  </from>
                  <to>
                    <xdr:col>2</xdr:col>
                    <xdr:colOff>47625</xdr:colOff>
                    <xdr:row>20</xdr:row>
                    <xdr:rowOff>247650</xdr:rowOff>
                  </to>
                </anchor>
              </controlPr>
            </control>
          </mc:Choice>
        </mc:AlternateContent>
        <mc:AlternateContent xmlns:mc="http://schemas.openxmlformats.org/markup-compatibility/2006">
          <mc:Choice Requires="x14">
            <control shapeId="43025" r:id="rId18" name="Check Box 17">
              <controlPr defaultSize="0" autoFill="0" autoLine="0" autoPict="0">
                <anchor moveWithCells="1" sizeWithCells="1">
                  <from>
                    <xdr:col>0</xdr:col>
                    <xdr:colOff>19050</xdr:colOff>
                    <xdr:row>19</xdr:row>
                    <xdr:rowOff>47625</xdr:rowOff>
                  </from>
                  <to>
                    <xdr:col>1</xdr:col>
                    <xdr:colOff>47625</xdr:colOff>
                    <xdr:row>19</xdr:row>
                    <xdr:rowOff>257175</xdr:rowOff>
                  </to>
                </anchor>
              </controlPr>
            </control>
          </mc:Choice>
        </mc:AlternateContent>
        <mc:AlternateContent xmlns:mc="http://schemas.openxmlformats.org/markup-compatibility/2006">
          <mc:Choice Requires="x14">
            <control shapeId="43026" r:id="rId19" name="Check Box 18">
              <controlPr defaultSize="0" autoFill="0" autoLine="0" autoPict="0">
                <anchor moveWithCells="1" sizeWithCells="1">
                  <from>
                    <xdr:col>1</xdr:col>
                    <xdr:colOff>19050</xdr:colOff>
                    <xdr:row>19</xdr:row>
                    <xdr:rowOff>47625</xdr:rowOff>
                  </from>
                  <to>
                    <xdr:col>2</xdr:col>
                    <xdr:colOff>47625</xdr:colOff>
                    <xdr:row>19</xdr:row>
                    <xdr:rowOff>257175</xdr:rowOff>
                  </to>
                </anchor>
              </controlPr>
            </control>
          </mc:Choice>
        </mc:AlternateContent>
        <mc:AlternateContent xmlns:mc="http://schemas.openxmlformats.org/markup-compatibility/2006">
          <mc:Choice Requires="x14">
            <control shapeId="43023" r:id="rId20" name="Check Box 15">
              <controlPr defaultSize="0" autoFill="0" autoLine="0" autoPict="0">
                <anchor moveWithCells="1" sizeWithCells="1">
                  <from>
                    <xdr:col>0</xdr:col>
                    <xdr:colOff>19050</xdr:colOff>
                    <xdr:row>14</xdr:row>
                    <xdr:rowOff>190500</xdr:rowOff>
                  </from>
                  <to>
                    <xdr:col>1</xdr:col>
                    <xdr:colOff>47625</xdr:colOff>
                    <xdr:row>14</xdr:row>
                    <xdr:rowOff>400050</xdr:rowOff>
                  </to>
                </anchor>
              </controlPr>
            </control>
          </mc:Choice>
        </mc:AlternateContent>
        <mc:AlternateContent xmlns:mc="http://schemas.openxmlformats.org/markup-compatibility/2006">
          <mc:Choice Requires="x14">
            <control shapeId="43024" r:id="rId21" name="Check Box 16">
              <controlPr defaultSize="0" autoFill="0" autoLine="0" autoPict="0">
                <anchor moveWithCells="1" sizeWithCells="1">
                  <from>
                    <xdr:col>1</xdr:col>
                    <xdr:colOff>19050</xdr:colOff>
                    <xdr:row>14</xdr:row>
                    <xdr:rowOff>190500</xdr:rowOff>
                  </from>
                  <to>
                    <xdr:col>2</xdr:col>
                    <xdr:colOff>47625</xdr:colOff>
                    <xdr:row>14</xdr:row>
                    <xdr:rowOff>400050</xdr:rowOff>
                  </to>
                </anchor>
              </controlPr>
            </control>
          </mc:Choice>
        </mc:AlternateContent>
        <mc:AlternateContent xmlns:mc="http://schemas.openxmlformats.org/markup-compatibility/2006">
          <mc:Choice Requires="x14">
            <control shapeId="43021" r:id="rId22" name="Check Box 13">
              <controlPr defaultSize="0" autoFill="0" autoLine="0" autoPict="0">
                <anchor moveWithCells="1" sizeWithCells="1">
                  <from>
                    <xdr:col>0</xdr:col>
                    <xdr:colOff>28575</xdr:colOff>
                    <xdr:row>13</xdr:row>
                    <xdr:rowOff>114300</xdr:rowOff>
                  </from>
                  <to>
                    <xdr:col>1</xdr:col>
                    <xdr:colOff>57150</xdr:colOff>
                    <xdr:row>13</xdr:row>
                    <xdr:rowOff>323850</xdr:rowOff>
                  </to>
                </anchor>
              </controlPr>
            </control>
          </mc:Choice>
        </mc:AlternateContent>
        <mc:AlternateContent xmlns:mc="http://schemas.openxmlformats.org/markup-compatibility/2006">
          <mc:Choice Requires="x14">
            <control shapeId="43022" r:id="rId23" name="Check Box 14">
              <controlPr defaultSize="0" autoFill="0" autoLine="0" autoPict="0">
                <anchor moveWithCells="1" sizeWithCells="1">
                  <from>
                    <xdr:col>1</xdr:col>
                    <xdr:colOff>28575</xdr:colOff>
                    <xdr:row>13</xdr:row>
                    <xdr:rowOff>114300</xdr:rowOff>
                  </from>
                  <to>
                    <xdr:col>2</xdr:col>
                    <xdr:colOff>57150</xdr:colOff>
                    <xdr:row>13</xdr:row>
                    <xdr:rowOff>323850</xdr:rowOff>
                  </to>
                </anchor>
              </controlPr>
            </control>
          </mc:Choice>
        </mc:AlternateContent>
        <mc:AlternateContent xmlns:mc="http://schemas.openxmlformats.org/markup-compatibility/2006">
          <mc:Choice Requires="x14">
            <control shapeId="43019" r:id="rId24" name="Check Box 11">
              <controlPr defaultSize="0" autoFill="0" autoLine="0" autoPict="0">
                <anchor moveWithCells="1" sizeWithCells="1">
                  <from>
                    <xdr:col>0</xdr:col>
                    <xdr:colOff>28575</xdr:colOff>
                    <xdr:row>12</xdr:row>
                    <xdr:rowOff>114300</xdr:rowOff>
                  </from>
                  <to>
                    <xdr:col>1</xdr:col>
                    <xdr:colOff>57150</xdr:colOff>
                    <xdr:row>12</xdr:row>
                    <xdr:rowOff>323850</xdr:rowOff>
                  </to>
                </anchor>
              </controlPr>
            </control>
          </mc:Choice>
        </mc:AlternateContent>
        <mc:AlternateContent xmlns:mc="http://schemas.openxmlformats.org/markup-compatibility/2006">
          <mc:Choice Requires="x14">
            <control shapeId="43020" r:id="rId25" name="Check Box 12">
              <controlPr defaultSize="0" autoFill="0" autoLine="0" autoPict="0">
                <anchor moveWithCells="1" sizeWithCells="1">
                  <from>
                    <xdr:col>1</xdr:col>
                    <xdr:colOff>28575</xdr:colOff>
                    <xdr:row>12</xdr:row>
                    <xdr:rowOff>114300</xdr:rowOff>
                  </from>
                  <to>
                    <xdr:col>2</xdr:col>
                    <xdr:colOff>57150</xdr:colOff>
                    <xdr:row>12</xdr:row>
                    <xdr:rowOff>323850</xdr:rowOff>
                  </to>
                </anchor>
              </controlPr>
            </control>
          </mc:Choice>
        </mc:AlternateContent>
        <mc:AlternateContent xmlns:mc="http://schemas.openxmlformats.org/markup-compatibility/2006">
          <mc:Choice Requires="x14">
            <control shapeId="43017" r:id="rId26" name="Check Box 9">
              <controlPr defaultSize="0" autoFill="0" autoLine="0" autoPict="0">
                <anchor moveWithCells="1" sizeWithCells="1">
                  <from>
                    <xdr:col>0</xdr:col>
                    <xdr:colOff>28575</xdr:colOff>
                    <xdr:row>11</xdr:row>
                    <xdr:rowOff>38100</xdr:rowOff>
                  </from>
                  <to>
                    <xdr:col>1</xdr:col>
                    <xdr:colOff>57150</xdr:colOff>
                    <xdr:row>11</xdr:row>
                    <xdr:rowOff>247650</xdr:rowOff>
                  </to>
                </anchor>
              </controlPr>
            </control>
          </mc:Choice>
        </mc:AlternateContent>
        <mc:AlternateContent xmlns:mc="http://schemas.openxmlformats.org/markup-compatibility/2006">
          <mc:Choice Requires="x14">
            <control shapeId="43018" r:id="rId27" name="Check Box 10">
              <controlPr defaultSize="0" autoFill="0" autoLine="0" autoPict="0">
                <anchor moveWithCells="1" sizeWithCells="1">
                  <from>
                    <xdr:col>1</xdr:col>
                    <xdr:colOff>28575</xdr:colOff>
                    <xdr:row>11</xdr:row>
                    <xdr:rowOff>38100</xdr:rowOff>
                  </from>
                  <to>
                    <xdr:col>2</xdr:col>
                    <xdr:colOff>57150</xdr:colOff>
                    <xdr:row>11</xdr:row>
                    <xdr:rowOff>247650</xdr:rowOff>
                  </to>
                </anchor>
              </controlPr>
            </control>
          </mc:Choice>
        </mc:AlternateContent>
        <mc:AlternateContent xmlns:mc="http://schemas.openxmlformats.org/markup-compatibility/2006">
          <mc:Choice Requires="x14">
            <control shapeId="43015" r:id="rId28" name="Check Box 7">
              <controlPr defaultSize="0" autoFill="0" autoLine="0" autoPict="0">
                <anchor moveWithCells="1" sizeWithCells="1">
                  <from>
                    <xdr:col>0</xdr:col>
                    <xdr:colOff>28575</xdr:colOff>
                    <xdr:row>9</xdr:row>
                    <xdr:rowOff>28575</xdr:rowOff>
                  </from>
                  <to>
                    <xdr:col>1</xdr:col>
                    <xdr:colOff>57150</xdr:colOff>
                    <xdr:row>9</xdr:row>
                    <xdr:rowOff>238125</xdr:rowOff>
                  </to>
                </anchor>
              </controlPr>
            </control>
          </mc:Choice>
        </mc:AlternateContent>
        <mc:AlternateContent xmlns:mc="http://schemas.openxmlformats.org/markup-compatibility/2006">
          <mc:Choice Requires="x14">
            <control shapeId="43016" r:id="rId29" name="Check Box 8">
              <controlPr defaultSize="0" autoFill="0" autoLine="0" autoPict="0">
                <anchor moveWithCells="1" sizeWithCells="1">
                  <from>
                    <xdr:col>1</xdr:col>
                    <xdr:colOff>28575</xdr:colOff>
                    <xdr:row>9</xdr:row>
                    <xdr:rowOff>28575</xdr:rowOff>
                  </from>
                  <to>
                    <xdr:col>2</xdr:col>
                    <xdr:colOff>57150</xdr:colOff>
                    <xdr:row>9</xdr:row>
                    <xdr:rowOff>238125</xdr:rowOff>
                  </to>
                </anchor>
              </controlPr>
            </control>
          </mc:Choice>
        </mc:AlternateContent>
        <mc:AlternateContent xmlns:mc="http://schemas.openxmlformats.org/markup-compatibility/2006">
          <mc:Choice Requires="x14">
            <control shapeId="43013" r:id="rId30" name="Check Box 5">
              <controlPr defaultSize="0" autoFill="0" autoLine="0" autoPict="0">
                <anchor moveWithCells="1" sizeWithCells="1">
                  <from>
                    <xdr:col>0</xdr:col>
                    <xdr:colOff>28575</xdr:colOff>
                    <xdr:row>7</xdr:row>
                    <xdr:rowOff>47625</xdr:rowOff>
                  </from>
                  <to>
                    <xdr:col>1</xdr:col>
                    <xdr:colOff>57150</xdr:colOff>
                    <xdr:row>7</xdr:row>
                    <xdr:rowOff>257175</xdr:rowOff>
                  </to>
                </anchor>
              </controlPr>
            </control>
          </mc:Choice>
        </mc:AlternateContent>
        <mc:AlternateContent xmlns:mc="http://schemas.openxmlformats.org/markup-compatibility/2006">
          <mc:Choice Requires="x14">
            <control shapeId="43014" r:id="rId31" name="Check Box 6">
              <controlPr defaultSize="0" autoFill="0" autoLine="0" autoPict="0">
                <anchor moveWithCells="1" sizeWithCells="1">
                  <from>
                    <xdr:col>1</xdr:col>
                    <xdr:colOff>28575</xdr:colOff>
                    <xdr:row>7</xdr:row>
                    <xdr:rowOff>47625</xdr:rowOff>
                  </from>
                  <to>
                    <xdr:col>2</xdr:col>
                    <xdr:colOff>57150</xdr:colOff>
                    <xdr:row>7</xdr:row>
                    <xdr:rowOff>257175</xdr:rowOff>
                  </to>
                </anchor>
              </controlPr>
            </control>
          </mc:Choice>
        </mc:AlternateContent>
        <mc:AlternateContent xmlns:mc="http://schemas.openxmlformats.org/markup-compatibility/2006">
          <mc:Choice Requires="x14">
            <control shapeId="43011" r:id="rId32" name="Check Box 3">
              <controlPr defaultSize="0" autoFill="0" autoLine="0" autoPict="0">
                <anchor moveWithCells="1" sizeWithCells="1">
                  <from>
                    <xdr:col>0</xdr:col>
                    <xdr:colOff>28575</xdr:colOff>
                    <xdr:row>5</xdr:row>
                    <xdr:rowOff>114300</xdr:rowOff>
                  </from>
                  <to>
                    <xdr:col>1</xdr:col>
                    <xdr:colOff>57150</xdr:colOff>
                    <xdr:row>5</xdr:row>
                    <xdr:rowOff>323850</xdr:rowOff>
                  </to>
                </anchor>
              </controlPr>
            </control>
          </mc:Choice>
        </mc:AlternateContent>
        <mc:AlternateContent xmlns:mc="http://schemas.openxmlformats.org/markup-compatibility/2006">
          <mc:Choice Requires="x14">
            <control shapeId="43012" r:id="rId33" name="Check Box 4">
              <controlPr defaultSize="0" autoFill="0" autoLine="0" autoPict="0">
                <anchor moveWithCells="1" sizeWithCells="1">
                  <from>
                    <xdr:col>1</xdr:col>
                    <xdr:colOff>28575</xdr:colOff>
                    <xdr:row>5</xdr:row>
                    <xdr:rowOff>114300</xdr:rowOff>
                  </from>
                  <to>
                    <xdr:col>2</xdr:col>
                    <xdr:colOff>57150</xdr:colOff>
                    <xdr:row>5</xdr:row>
                    <xdr:rowOff>323850</xdr:rowOff>
                  </to>
                </anchor>
              </controlPr>
            </control>
          </mc:Choice>
        </mc:AlternateContent>
        <mc:AlternateContent xmlns:mc="http://schemas.openxmlformats.org/markup-compatibility/2006">
          <mc:Choice Requires="x14">
            <control shapeId="43009" r:id="rId34" name="Check Box 1">
              <controlPr defaultSize="0" autoFill="0" autoLine="0" autoPict="0">
                <anchor moveWithCells="1" sizeWithCells="1">
                  <from>
                    <xdr:col>0</xdr:col>
                    <xdr:colOff>28575</xdr:colOff>
                    <xdr:row>3</xdr:row>
                    <xdr:rowOff>200025</xdr:rowOff>
                  </from>
                  <to>
                    <xdr:col>1</xdr:col>
                    <xdr:colOff>57150</xdr:colOff>
                    <xdr:row>3</xdr:row>
                    <xdr:rowOff>409575</xdr:rowOff>
                  </to>
                </anchor>
              </controlPr>
            </control>
          </mc:Choice>
        </mc:AlternateContent>
        <mc:AlternateContent xmlns:mc="http://schemas.openxmlformats.org/markup-compatibility/2006">
          <mc:Choice Requires="x14">
            <control shapeId="43010" r:id="rId35" name="Check Box 2">
              <controlPr defaultSize="0" autoFill="0" autoLine="0" autoPict="0">
                <anchor moveWithCells="1" sizeWithCells="1">
                  <from>
                    <xdr:col>1</xdr:col>
                    <xdr:colOff>28575</xdr:colOff>
                    <xdr:row>3</xdr:row>
                    <xdr:rowOff>200025</xdr:rowOff>
                  </from>
                  <to>
                    <xdr:col>2</xdr:col>
                    <xdr:colOff>57150</xdr:colOff>
                    <xdr:row>3</xdr:row>
                    <xdr:rowOff>409575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253FA-D3B2-4CA5-BD91-E54F8ABEB452}">
  <dimension ref="B1:AT33"/>
  <sheetViews>
    <sheetView zoomScaleNormal="100" workbookViewId="0">
      <selection activeCell="S11" sqref="S11:U11"/>
    </sheetView>
  </sheetViews>
  <sheetFormatPr defaultRowHeight="13.5" x14ac:dyDescent="0.15"/>
  <cols>
    <col min="1" max="1" width="1" customWidth="1"/>
    <col min="2" max="2" width="13.625" customWidth="1"/>
    <col min="3" max="3" width="5" customWidth="1"/>
    <col min="4" max="4" width="18.125" customWidth="1"/>
    <col min="5" max="5" width="9.625" customWidth="1"/>
    <col min="6" max="6" width="6.625" customWidth="1"/>
    <col min="7" max="7" width="4.625" customWidth="1"/>
    <col min="8" max="8" width="1.625" customWidth="1"/>
    <col min="9" max="9" width="4.625" customWidth="1"/>
    <col min="10" max="10" width="1.625" customWidth="1"/>
    <col min="11" max="11" width="4.5" customWidth="1"/>
    <col min="12" max="12" width="1.625" customWidth="1"/>
    <col min="13" max="13" width="4.125" customWidth="1"/>
    <col min="14" max="14" width="1.625" customWidth="1"/>
    <col min="15" max="17" width="3.625" customWidth="1"/>
    <col min="18" max="18" width="3.875" customWidth="1"/>
    <col min="19" max="20" width="3.625" customWidth="1"/>
    <col min="21" max="21" width="3.125" customWidth="1"/>
    <col min="22" max="22" width="3.625" customWidth="1"/>
    <col min="23" max="23" width="4.125" customWidth="1"/>
    <col min="24" max="28" width="3.625" customWidth="1"/>
    <col min="29" max="30" width="4.125" customWidth="1"/>
    <col min="31" max="32" width="3.625" customWidth="1"/>
    <col min="33" max="33" width="4.125" customWidth="1"/>
    <col min="34" max="34" width="6.625" customWidth="1"/>
    <col min="35" max="46" width="4.625" customWidth="1"/>
  </cols>
  <sheetData>
    <row r="1" spans="2:46" ht="19.5" customHeight="1" x14ac:dyDescent="0.2">
      <c r="B1" s="2" t="s">
        <v>226</v>
      </c>
      <c r="C1" s="2"/>
      <c r="D1" s="8" t="s">
        <v>121</v>
      </c>
      <c r="AB1" s="430"/>
      <c r="AC1" s="431"/>
      <c r="AD1" s="431"/>
      <c r="AE1" s="432"/>
    </row>
    <row r="2" spans="2:46" ht="18" customHeight="1" x14ac:dyDescent="0.15">
      <c r="B2" s="3" t="s">
        <v>227</v>
      </c>
      <c r="C2" s="3"/>
      <c r="G2" s="8"/>
      <c r="H2" s="8"/>
      <c r="I2" s="8"/>
      <c r="J2" s="8"/>
      <c r="O2" s="8"/>
      <c r="P2" s="8"/>
      <c r="Q2" s="8"/>
      <c r="R2" s="8"/>
      <c r="S2" s="8"/>
      <c r="T2" s="8"/>
      <c r="U2" s="8"/>
      <c r="V2" s="8"/>
      <c r="W2" s="8"/>
      <c r="AA2" s="8"/>
      <c r="AB2" s="433"/>
      <c r="AC2" s="434"/>
      <c r="AD2" s="434"/>
      <c r="AE2" s="435"/>
    </row>
    <row r="3" spans="2:46" ht="18" customHeight="1" x14ac:dyDescent="0.15">
      <c r="B3" s="21" t="s">
        <v>228</v>
      </c>
      <c r="C3" s="3"/>
    </row>
    <row r="4" spans="2:46" ht="6" customHeight="1" x14ac:dyDescent="0.15">
      <c r="K4" s="161"/>
    </row>
    <row r="5" spans="2:46" ht="15" customHeight="1" x14ac:dyDescent="0.15">
      <c r="B5" s="4" t="s">
        <v>84</v>
      </c>
      <c r="C5" s="4"/>
      <c r="K5" s="161"/>
    </row>
    <row r="6" spans="2:46" ht="15.95" customHeight="1" x14ac:dyDescent="0.15">
      <c r="B6" s="21" t="s">
        <v>229</v>
      </c>
      <c r="C6" s="65"/>
      <c r="D6" s="21"/>
      <c r="K6" s="161"/>
    </row>
    <row r="7" spans="2:46" ht="15.95" customHeight="1" x14ac:dyDescent="0.15">
      <c r="B7" s="21" t="s">
        <v>122</v>
      </c>
      <c r="C7" s="21"/>
      <c r="D7" s="21"/>
      <c r="K7" s="161"/>
    </row>
    <row r="8" spans="2:46" ht="15.95" customHeight="1" x14ac:dyDescent="0.15">
      <c r="B8" s="21" t="s">
        <v>230</v>
      </c>
      <c r="C8" s="21"/>
      <c r="D8" s="21"/>
      <c r="K8" s="161"/>
    </row>
    <row r="9" spans="2:46" ht="15.95" customHeight="1" x14ac:dyDescent="0.15">
      <c r="B9" s="21" t="s">
        <v>85</v>
      </c>
      <c r="C9" s="21"/>
      <c r="D9" s="21"/>
    </row>
    <row r="10" spans="2:46" ht="9" customHeight="1" x14ac:dyDescent="0.15"/>
    <row r="11" spans="2:46" s="46" customFormat="1" ht="18" customHeight="1" x14ac:dyDescent="0.15">
      <c r="Q11" s="62" t="s">
        <v>79</v>
      </c>
      <c r="R11" s="47" t="s">
        <v>123</v>
      </c>
      <c r="S11" s="330"/>
      <c r="T11" s="330"/>
      <c r="U11" s="330"/>
      <c r="V11" s="46" t="s">
        <v>75</v>
      </c>
      <c r="W11" s="293"/>
      <c r="X11" s="47" t="s">
        <v>74</v>
      </c>
      <c r="Y11" s="47" t="s">
        <v>76</v>
      </c>
      <c r="Z11" s="330"/>
      <c r="AA11" s="330"/>
      <c r="AB11" s="330"/>
      <c r="AC11" s="46" t="s">
        <v>75</v>
      </c>
      <c r="AD11" s="293"/>
      <c r="AE11" s="47" t="s">
        <v>74</v>
      </c>
      <c r="AF11" s="46" t="s">
        <v>53</v>
      </c>
      <c r="AJ11" s="63"/>
      <c r="AK11" s="63"/>
      <c r="AL11" s="63"/>
      <c r="AM11" s="63"/>
      <c r="AN11" s="63"/>
      <c r="AO11" s="63"/>
      <c r="AP11" s="63"/>
      <c r="AQ11" s="63"/>
      <c r="AR11" s="63"/>
      <c r="AS11" s="63"/>
      <c r="AT11" s="63"/>
    </row>
    <row r="12" spans="2:46" s="57" customFormat="1" ht="4.5" customHeight="1" thickBot="1" x14ac:dyDescent="0.2">
      <c r="Q12" s="59"/>
      <c r="R12" s="58"/>
      <c r="S12" s="60"/>
      <c r="T12" s="60"/>
      <c r="U12" s="60"/>
      <c r="W12" s="60"/>
      <c r="X12" s="58"/>
      <c r="Y12" s="58"/>
      <c r="Z12" s="60"/>
      <c r="AA12" s="60"/>
      <c r="AB12" s="60"/>
      <c r="AD12" s="60"/>
      <c r="AE12" s="58"/>
      <c r="AJ12" s="61"/>
      <c r="AK12" s="61"/>
      <c r="AL12" s="61"/>
      <c r="AM12" s="61"/>
      <c r="AN12" s="61"/>
      <c r="AO12" s="61"/>
      <c r="AP12" s="61"/>
      <c r="AQ12" s="61"/>
      <c r="AR12" s="61"/>
      <c r="AS12" s="61"/>
      <c r="AT12" s="61"/>
    </row>
    <row r="13" spans="2:46" ht="27" customHeight="1" x14ac:dyDescent="0.15">
      <c r="B13" s="331" t="s">
        <v>231</v>
      </c>
      <c r="C13" s="334" t="s">
        <v>197</v>
      </c>
      <c r="D13" s="337" t="s">
        <v>29</v>
      </c>
      <c r="E13" s="340" t="s">
        <v>0</v>
      </c>
      <c r="F13" s="342" t="s">
        <v>290</v>
      </c>
      <c r="G13" s="345" t="s">
        <v>286</v>
      </c>
      <c r="H13" s="346"/>
      <c r="I13" s="346"/>
      <c r="J13" s="347"/>
      <c r="K13" s="348" t="s">
        <v>285</v>
      </c>
      <c r="L13" s="346"/>
      <c r="M13" s="346"/>
      <c r="N13" s="347"/>
      <c r="O13" s="348" t="s">
        <v>25</v>
      </c>
      <c r="P13" s="346"/>
      <c r="Q13" s="349"/>
      <c r="R13" s="345" t="s">
        <v>289</v>
      </c>
      <c r="S13" s="346"/>
      <c r="T13" s="347"/>
      <c r="U13" s="348" t="s">
        <v>289</v>
      </c>
      <c r="V13" s="346"/>
      <c r="W13" s="349"/>
      <c r="X13" s="345" t="s">
        <v>288</v>
      </c>
      <c r="Y13" s="346"/>
      <c r="Z13" s="349"/>
      <c r="AA13" s="345" t="s">
        <v>23</v>
      </c>
      <c r="AB13" s="346"/>
      <c r="AC13" s="346"/>
      <c r="AD13" s="345" t="s">
        <v>24</v>
      </c>
      <c r="AE13" s="346"/>
      <c r="AF13" s="355"/>
      <c r="AJ13" s="63"/>
      <c r="AK13" s="63"/>
      <c r="AL13" s="63"/>
      <c r="AM13" s="63"/>
      <c r="AN13" s="63"/>
      <c r="AO13" s="63"/>
      <c r="AP13" s="63"/>
      <c r="AQ13" s="63"/>
      <c r="AR13" s="63"/>
      <c r="AS13" s="63"/>
      <c r="AT13" s="63"/>
    </row>
    <row r="14" spans="2:46" ht="21.95" customHeight="1" x14ac:dyDescent="0.15">
      <c r="B14" s="332"/>
      <c r="C14" s="335"/>
      <c r="D14" s="338"/>
      <c r="E14" s="338"/>
      <c r="F14" s="343"/>
      <c r="G14" s="356" t="s">
        <v>30</v>
      </c>
      <c r="H14" s="357"/>
      <c r="I14" s="357"/>
      <c r="J14" s="358"/>
      <c r="K14" s="359" t="s">
        <v>38</v>
      </c>
      <c r="L14" s="357"/>
      <c r="M14" s="357"/>
      <c r="N14" s="358"/>
      <c r="O14" s="359" t="s">
        <v>39</v>
      </c>
      <c r="P14" s="357"/>
      <c r="Q14" s="360"/>
      <c r="R14" s="356" t="s">
        <v>40</v>
      </c>
      <c r="S14" s="357"/>
      <c r="T14" s="358"/>
      <c r="U14" s="359" t="s">
        <v>41</v>
      </c>
      <c r="V14" s="357"/>
      <c r="W14" s="360"/>
      <c r="X14" s="356" t="s">
        <v>124</v>
      </c>
      <c r="Y14" s="357"/>
      <c r="Z14" s="360"/>
      <c r="AA14" s="356" t="s">
        <v>125</v>
      </c>
      <c r="AB14" s="357"/>
      <c r="AC14" s="357"/>
      <c r="AD14" s="356" t="s">
        <v>73</v>
      </c>
      <c r="AE14" s="357"/>
      <c r="AF14" s="361"/>
      <c r="AJ14" s="63"/>
      <c r="AK14" s="63"/>
      <c r="AL14" s="63"/>
      <c r="AM14" s="63"/>
      <c r="AN14" s="63"/>
      <c r="AO14" s="63"/>
      <c r="AP14" s="63"/>
      <c r="AQ14" s="63"/>
      <c r="AR14" s="63"/>
      <c r="AS14" s="63"/>
      <c r="AT14" s="63"/>
    </row>
    <row r="15" spans="2:46" ht="24" customHeight="1" thickBot="1" x14ac:dyDescent="0.2">
      <c r="B15" s="333"/>
      <c r="C15" s="336"/>
      <c r="D15" s="339"/>
      <c r="E15" s="341"/>
      <c r="F15" s="344"/>
      <c r="G15" s="23" t="s">
        <v>78</v>
      </c>
      <c r="H15" s="48" t="s">
        <v>77</v>
      </c>
      <c r="I15" s="50"/>
      <c r="J15" s="48" t="s">
        <v>53</v>
      </c>
      <c r="K15" s="33" t="s">
        <v>78</v>
      </c>
      <c r="L15" s="48" t="s">
        <v>77</v>
      </c>
      <c r="M15" s="50"/>
      <c r="N15" s="49" t="s">
        <v>126</v>
      </c>
      <c r="O15" s="350" t="s">
        <v>127</v>
      </c>
      <c r="P15" s="351"/>
      <c r="Q15" s="352"/>
      <c r="R15" s="353" t="s">
        <v>33</v>
      </c>
      <c r="S15" s="351"/>
      <c r="T15" s="354"/>
      <c r="U15" s="350" t="s">
        <v>34</v>
      </c>
      <c r="V15" s="351"/>
      <c r="W15" s="352"/>
      <c r="X15" s="353" t="s">
        <v>45</v>
      </c>
      <c r="Y15" s="351"/>
      <c r="Z15" s="352"/>
      <c r="AA15" s="353" t="s">
        <v>42</v>
      </c>
      <c r="AB15" s="351"/>
      <c r="AC15" s="351"/>
      <c r="AD15" s="362" t="s">
        <v>155</v>
      </c>
      <c r="AE15" s="363"/>
      <c r="AF15" s="364"/>
      <c r="AJ15" s="63"/>
      <c r="AK15" s="63"/>
      <c r="AL15" s="63"/>
      <c r="AM15" s="63"/>
      <c r="AN15" s="63"/>
      <c r="AO15" s="63"/>
      <c r="AP15" s="63"/>
      <c r="AQ15" s="63"/>
      <c r="AR15" s="63"/>
      <c r="AS15" s="63"/>
      <c r="AT15" s="63"/>
    </row>
    <row r="16" spans="2:46" ht="21.95" customHeight="1" thickTop="1" x14ac:dyDescent="0.15">
      <c r="B16" s="265"/>
      <c r="C16" s="266"/>
      <c r="D16" s="267"/>
      <c r="E16" s="268"/>
      <c r="F16" s="269"/>
      <c r="G16" s="365"/>
      <c r="H16" s="366"/>
      <c r="I16" s="366"/>
      <c r="J16" s="367"/>
      <c r="K16" s="368"/>
      <c r="L16" s="366"/>
      <c r="M16" s="366"/>
      <c r="N16" s="367"/>
      <c r="O16" s="368"/>
      <c r="P16" s="366"/>
      <c r="Q16" s="369"/>
      <c r="R16" s="370" t="str">
        <f>IF(COUNT(O16)=0,"",IF(COUNT(G16)=0,"",O16/G16))</f>
        <v/>
      </c>
      <c r="S16" s="371"/>
      <c r="T16" s="372"/>
      <c r="U16" s="373" t="str">
        <f>IF(COUNT(O16)=0,"",IF(COUNT(K16)=0,"",O16/K16))</f>
        <v/>
      </c>
      <c r="V16" s="371"/>
      <c r="W16" s="374"/>
      <c r="X16" s="375"/>
      <c r="Y16" s="376"/>
      <c r="Z16" s="377"/>
      <c r="AA16" s="378" t="str">
        <f>IF(COUNT(O16)=0,"",O16*X16)</f>
        <v/>
      </c>
      <c r="AB16" s="379"/>
      <c r="AC16" s="379"/>
      <c r="AD16" s="370" t="str">
        <f t="shared" ref="AD16:AD25" si="0">IF(COUNT(G16)=1,AA16/G16,IF(AND(COUNT(G16)=0,COUNT(K16)=1),AA16/K16,""))</f>
        <v/>
      </c>
      <c r="AE16" s="371"/>
      <c r="AF16" s="380"/>
      <c r="AJ16" s="63"/>
      <c r="AK16" s="63"/>
      <c r="AL16" s="63"/>
      <c r="AM16" s="63"/>
      <c r="AN16" s="63"/>
      <c r="AO16" s="63"/>
      <c r="AP16" s="63"/>
      <c r="AQ16" s="63"/>
      <c r="AR16" s="63"/>
      <c r="AS16" s="63"/>
      <c r="AT16" s="63"/>
    </row>
    <row r="17" spans="2:46" ht="21.95" customHeight="1" x14ac:dyDescent="0.15">
      <c r="B17" s="265"/>
      <c r="C17" s="270"/>
      <c r="D17" s="267"/>
      <c r="E17" s="268"/>
      <c r="F17" s="269"/>
      <c r="G17" s="381"/>
      <c r="H17" s="382"/>
      <c r="I17" s="382"/>
      <c r="J17" s="383"/>
      <c r="K17" s="384"/>
      <c r="L17" s="382"/>
      <c r="M17" s="382"/>
      <c r="N17" s="383"/>
      <c r="O17" s="384"/>
      <c r="P17" s="382"/>
      <c r="Q17" s="385"/>
      <c r="R17" s="386" t="str">
        <f t="shared" ref="R17:R24" si="1">IF(COUNT(O17)=0,"",IF(COUNT(G17)=0,"",O17/G17))</f>
        <v/>
      </c>
      <c r="S17" s="387"/>
      <c r="T17" s="388"/>
      <c r="U17" s="389" t="str">
        <f t="shared" ref="U17:U24" si="2">IF(COUNT(O17)=0,"",IF(COUNT(K17)=0,"",O17/K17))</f>
        <v/>
      </c>
      <c r="V17" s="387"/>
      <c r="W17" s="390"/>
      <c r="X17" s="391"/>
      <c r="Y17" s="392"/>
      <c r="Z17" s="393"/>
      <c r="AA17" s="394" t="str">
        <f>IF(COUNT(O17)=0,"",O17*X17)</f>
        <v/>
      </c>
      <c r="AB17" s="395"/>
      <c r="AC17" s="395"/>
      <c r="AD17" s="386" t="str">
        <f t="shared" si="0"/>
        <v/>
      </c>
      <c r="AE17" s="387"/>
      <c r="AF17" s="396"/>
      <c r="AJ17" s="63"/>
      <c r="AK17" s="63"/>
      <c r="AL17" s="63"/>
      <c r="AM17" s="63"/>
      <c r="AN17" s="63"/>
      <c r="AO17" s="63"/>
      <c r="AP17" s="63"/>
      <c r="AQ17" s="63"/>
      <c r="AR17" s="63"/>
      <c r="AS17" s="63"/>
      <c r="AT17" s="63"/>
    </row>
    <row r="18" spans="2:46" ht="21.95" customHeight="1" x14ac:dyDescent="0.15">
      <c r="B18" s="271"/>
      <c r="C18" s="272"/>
      <c r="D18" s="267"/>
      <c r="E18" s="268"/>
      <c r="F18" s="269"/>
      <c r="G18" s="381"/>
      <c r="H18" s="382"/>
      <c r="I18" s="382"/>
      <c r="J18" s="383"/>
      <c r="K18" s="384"/>
      <c r="L18" s="382"/>
      <c r="M18" s="382"/>
      <c r="N18" s="383"/>
      <c r="O18" s="384"/>
      <c r="P18" s="382"/>
      <c r="Q18" s="385"/>
      <c r="R18" s="386" t="str">
        <f t="shared" si="1"/>
        <v/>
      </c>
      <c r="S18" s="387"/>
      <c r="T18" s="388"/>
      <c r="U18" s="389" t="str">
        <f t="shared" si="2"/>
        <v/>
      </c>
      <c r="V18" s="387"/>
      <c r="W18" s="390"/>
      <c r="X18" s="391"/>
      <c r="Y18" s="392"/>
      <c r="Z18" s="393"/>
      <c r="AA18" s="394" t="str">
        <f t="shared" ref="AA18:AA24" si="3">IF(COUNT(O18)=0,"",O18*X18)</f>
        <v/>
      </c>
      <c r="AB18" s="395"/>
      <c r="AC18" s="395"/>
      <c r="AD18" s="386" t="str">
        <f t="shared" si="0"/>
        <v/>
      </c>
      <c r="AE18" s="387"/>
      <c r="AF18" s="396"/>
      <c r="AJ18" s="63"/>
      <c r="AK18" s="63"/>
      <c r="AL18" s="63"/>
      <c r="AM18" s="63"/>
      <c r="AN18" s="63"/>
      <c r="AO18" s="63"/>
      <c r="AP18" s="63"/>
      <c r="AQ18" s="63"/>
      <c r="AR18" s="63"/>
      <c r="AS18" s="63"/>
      <c r="AT18" s="63"/>
    </row>
    <row r="19" spans="2:46" ht="21.95" customHeight="1" x14ac:dyDescent="0.15">
      <c r="B19" s="271"/>
      <c r="C19" s="272"/>
      <c r="D19" s="273"/>
      <c r="E19" s="274"/>
      <c r="F19" s="275"/>
      <c r="G19" s="381"/>
      <c r="H19" s="382"/>
      <c r="I19" s="382"/>
      <c r="J19" s="383"/>
      <c r="K19" s="384"/>
      <c r="L19" s="382"/>
      <c r="M19" s="382"/>
      <c r="N19" s="383"/>
      <c r="O19" s="384"/>
      <c r="P19" s="382"/>
      <c r="Q19" s="385"/>
      <c r="R19" s="386" t="str">
        <f t="shared" si="1"/>
        <v/>
      </c>
      <c r="S19" s="387"/>
      <c r="T19" s="388"/>
      <c r="U19" s="389" t="str">
        <f t="shared" si="2"/>
        <v/>
      </c>
      <c r="V19" s="387"/>
      <c r="W19" s="390"/>
      <c r="X19" s="391"/>
      <c r="Y19" s="392"/>
      <c r="Z19" s="393"/>
      <c r="AA19" s="394" t="str">
        <f t="shared" si="3"/>
        <v/>
      </c>
      <c r="AB19" s="395"/>
      <c r="AC19" s="395"/>
      <c r="AD19" s="386" t="str">
        <f t="shared" si="0"/>
        <v/>
      </c>
      <c r="AE19" s="387"/>
      <c r="AF19" s="396"/>
      <c r="AJ19" s="63"/>
      <c r="AK19" s="63"/>
      <c r="AL19" s="63"/>
      <c r="AM19" s="63"/>
      <c r="AN19" s="63"/>
      <c r="AO19" s="63"/>
      <c r="AP19" s="63"/>
      <c r="AQ19" s="63"/>
      <c r="AR19" s="63"/>
      <c r="AS19" s="63"/>
      <c r="AT19" s="63"/>
    </row>
    <row r="20" spans="2:46" ht="21.95" customHeight="1" x14ac:dyDescent="0.15">
      <c r="B20" s="271"/>
      <c r="C20" s="272"/>
      <c r="D20" s="273"/>
      <c r="E20" s="274"/>
      <c r="F20" s="275"/>
      <c r="G20" s="381"/>
      <c r="H20" s="382"/>
      <c r="I20" s="382"/>
      <c r="J20" s="383"/>
      <c r="K20" s="384"/>
      <c r="L20" s="382"/>
      <c r="M20" s="382"/>
      <c r="N20" s="383"/>
      <c r="O20" s="384"/>
      <c r="P20" s="382"/>
      <c r="Q20" s="385"/>
      <c r="R20" s="386" t="str">
        <f t="shared" si="1"/>
        <v/>
      </c>
      <c r="S20" s="387"/>
      <c r="T20" s="388"/>
      <c r="U20" s="389" t="str">
        <f t="shared" si="2"/>
        <v/>
      </c>
      <c r="V20" s="387"/>
      <c r="W20" s="390"/>
      <c r="X20" s="391"/>
      <c r="Y20" s="392"/>
      <c r="Z20" s="393"/>
      <c r="AA20" s="394" t="str">
        <f t="shared" si="3"/>
        <v/>
      </c>
      <c r="AB20" s="395"/>
      <c r="AC20" s="395"/>
      <c r="AD20" s="386" t="str">
        <f t="shared" si="0"/>
        <v/>
      </c>
      <c r="AE20" s="387"/>
      <c r="AF20" s="396"/>
      <c r="AJ20" s="63"/>
      <c r="AK20" s="63"/>
      <c r="AL20" s="63"/>
      <c r="AM20" s="63"/>
      <c r="AN20" s="63"/>
      <c r="AO20" s="63"/>
      <c r="AP20" s="63"/>
      <c r="AQ20" s="63"/>
      <c r="AR20" s="63"/>
      <c r="AS20" s="63"/>
      <c r="AT20" s="63"/>
    </row>
    <row r="21" spans="2:46" ht="21.95" customHeight="1" x14ac:dyDescent="0.15">
      <c r="B21" s="271"/>
      <c r="C21" s="272"/>
      <c r="D21" s="273"/>
      <c r="E21" s="274"/>
      <c r="F21" s="275"/>
      <c r="G21" s="381"/>
      <c r="H21" s="382"/>
      <c r="I21" s="382"/>
      <c r="J21" s="383"/>
      <c r="K21" s="384"/>
      <c r="L21" s="382"/>
      <c r="M21" s="382"/>
      <c r="N21" s="383"/>
      <c r="O21" s="384"/>
      <c r="P21" s="382"/>
      <c r="Q21" s="385"/>
      <c r="R21" s="386" t="str">
        <f t="shared" si="1"/>
        <v/>
      </c>
      <c r="S21" s="387"/>
      <c r="T21" s="388"/>
      <c r="U21" s="389" t="str">
        <f t="shared" si="2"/>
        <v/>
      </c>
      <c r="V21" s="387"/>
      <c r="W21" s="390"/>
      <c r="X21" s="391"/>
      <c r="Y21" s="392"/>
      <c r="Z21" s="393"/>
      <c r="AA21" s="394" t="str">
        <f t="shared" si="3"/>
        <v/>
      </c>
      <c r="AB21" s="395"/>
      <c r="AC21" s="395"/>
      <c r="AD21" s="386" t="str">
        <f t="shared" si="0"/>
        <v/>
      </c>
      <c r="AE21" s="387"/>
      <c r="AF21" s="396"/>
      <c r="AJ21" s="63"/>
      <c r="AK21" s="63"/>
      <c r="AL21" s="63"/>
      <c r="AM21" s="63"/>
      <c r="AN21" s="63"/>
      <c r="AO21" s="63"/>
      <c r="AP21" s="63"/>
      <c r="AQ21" s="63"/>
      <c r="AR21" s="63"/>
      <c r="AS21" s="63"/>
      <c r="AT21" s="63"/>
    </row>
    <row r="22" spans="2:46" ht="21.95" customHeight="1" x14ac:dyDescent="0.15">
      <c r="B22" s="271"/>
      <c r="C22" s="272"/>
      <c r="D22" s="273"/>
      <c r="E22" s="274"/>
      <c r="F22" s="275"/>
      <c r="G22" s="381"/>
      <c r="H22" s="382"/>
      <c r="I22" s="382"/>
      <c r="J22" s="383"/>
      <c r="K22" s="384"/>
      <c r="L22" s="382"/>
      <c r="M22" s="382"/>
      <c r="N22" s="383"/>
      <c r="O22" s="384"/>
      <c r="P22" s="382"/>
      <c r="Q22" s="385"/>
      <c r="R22" s="386" t="str">
        <f t="shared" si="1"/>
        <v/>
      </c>
      <c r="S22" s="387"/>
      <c r="T22" s="388"/>
      <c r="U22" s="389" t="str">
        <f t="shared" si="2"/>
        <v/>
      </c>
      <c r="V22" s="387"/>
      <c r="W22" s="390"/>
      <c r="X22" s="391"/>
      <c r="Y22" s="392"/>
      <c r="Z22" s="393"/>
      <c r="AA22" s="394" t="str">
        <f t="shared" si="3"/>
        <v/>
      </c>
      <c r="AB22" s="395"/>
      <c r="AC22" s="395"/>
      <c r="AD22" s="386" t="str">
        <f t="shared" si="0"/>
        <v/>
      </c>
      <c r="AE22" s="387"/>
      <c r="AF22" s="396"/>
      <c r="AJ22" s="63"/>
      <c r="AK22" s="63"/>
      <c r="AL22" s="63"/>
      <c r="AM22" s="63"/>
      <c r="AN22" s="63"/>
      <c r="AO22" s="63"/>
      <c r="AP22" s="63"/>
      <c r="AQ22" s="63"/>
      <c r="AR22" s="63"/>
      <c r="AS22" s="63"/>
      <c r="AT22" s="63"/>
    </row>
    <row r="23" spans="2:46" ht="21.95" customHeight="1" x14ac:dyDescent="0.15">
      <c r="B23" s="271"/>
      <c r="C23" s="272"/>
      <c r="D23" s="273"/>
      <c r="E23" s="274"/>
      <c r="F23" s="275"/>
      <c r="G23" s="381"/>
      <c r="H23" s="382"/>
      <c r="I23" s="382"/>
      <c r="J23" s="383"/>
      <c r="K23" s="384"/>
      <c r="L23" s="382"/>
      <c r="M23" s="382"/>
      <c r="N23" s="383"/>
      <c r="O23" s="384"/>
      <c r="P23" s="382"/>
      <c r="Q23" s="385"/>
      <c r="R23" s="386" t="str">
        <f t="shared" si="1"/>
        <v/>
      </c>
      <c r="S23" s="387"/>
      <c r="T23" s="388"/>
      <c r="U23" s="389" t="str">
        <f t="shared" si="2"/>
        <v/>
      </c>
      <c r="V23" s="387"/>
      <c r="W23" s="390"/>
      <c r="X23" s="391"/>
      <c r="Y23" s="392"/>
      <c r="Z23" s="393"/>
      <c r="AA23" s="394" t="str">
        <f t="shared" si="3"/>
        <v/>
      </c>
      <c r="AB23" s="395"/>
      <c r="AC23" s="395"/>
      <c r="AD23" s="386" t="str">
        <f t="shared" si="0"/>
        <v/>
      </c>
      <c r="AE23" s="387"/>
      <c r="AF23" s="396"/>
      <c r="AJ23" s="63"/>
      <c r="AK23" s="63"/>
      <c r="AL23" s="63"/>
      <c r="AM23" s="63"/>
      <c r="AN23" s="63"/>
      <c r="AO23" s="63"/>
      <c r="AP23" s="63"/>
      <c r="AQ23" s="63"/>
      <c r="AR23" s="63"/>
      <c r="AS23" s="63"/>
      <c r="AT23" s="63"/>
    </row>
    <row r="24" spans="2:46" ht="21.95" customHeight="1" thickBot="1" x14ac:dyDescent="0.2">
      <c r="B24" s="276"/>
      <c r="C24" s="277"/>
      <c r="D24" s="278"/>
      <c r="E24" s="279"/>
      <c r="F24" s="280"/>
      <c r="G24" s="402"/>
      <c r="H24" s="403"/>
      <c r="I24" s="403"/>
      <c r="J24" s="404"/>
      <c r="K24" s="405"/>
      <c r="L24" s="403"/>
      <c r="M24" s="403"/>
      <c r="N24" s="404"/>
      <c r="O24" s="405"/>
      <c r="P24" s="403"/>
      <c r="Q24" s="406"/>
      <c r="R24" s="407" t="str">
        <f t="shared" si="1"/>
        <v/>
      </c>
      <c r="S24" s="408"/>
      <c r="T24" s="409"/>
      <c r="U24" s="410" t="str">
        <f t="shared" si="2"/>
        <v/>
      </c>
      <c r="V24" s="408"/>
      <c r="W24" s="411"/>
      <c r="X24" s="412"/>
      <c r="Y24" s="413"/>
      <c r="Z24" s="414"/>
      <c r="AA24" s="446" t="str">
        <f t="shared" si="3"/>
        <v/>
      </c>
      <c r="AB24" s="447"/>
      <c r="AC24" s="447"/>
      <c r="AD24" s="407" t="str">
        <f t="shared" si="0"/>
        <v/>
      </c>
      <c r="AE24" s="408"/>
      <c r="AF24" s="448"/>
      <c r="AJ24" s="63"/>
      <c r="AK24" s="63"/>
      <c r="AL24" s="63"/>
      <c r="AM24" s="63"/>
      <c r="AN24" s="63"/>
      <c r="AO24" s="63"/>
      <c r="AP24" s="63"/>
      <c r="AQ24" s="63"/>
      <c r="AR24" s="63"/>
      <c r="AS24" s="63"/>
      <c r="AT24" s="63"/>
    </row>
    <row r="25" spans="2:46" ht="21.95" customHeight="1" thickTop="1" thickBot="1" x14ac:dyDescent="0.2">
      <c r="B25" s="415" t="s">
        <v>1</v>
      </c>
      <c r="C25" s="416"/>
      <c r="D25" s="417"/>
      <c r="E25" s="417"/>
      <c r="F25" s="418"/>
      <c r="G25" s="419"/>
      <c r="H25" s="420"/>
      <c r="I25" s="420"/>
      <c r="J25" s="421"/>
      <c r="K25" s="422"/>
      <c r="L25" s="420"/>
      <c r="M25" s="420"/>
      <c r="N25" s="421"/>
      <c r="O25" s="423" t="str">
        <f>IF(COUNTA(O16:O24)=0,"",SUM(O16:O24))</f>
        <v/>
      </c>
      <c r="P25" s="401"/>
      <c r="Q25" s="424"/>
      <c r="R25" s="425" t="str">
        <f>IF(COUNT(O25)=0,"",IF(COUNT(G25)=0,"",O25/G25))</f>
        <v/>
      </c>
      <c r="S25" s="426"/>
      <c r="T25" s="427"/>
      <c r="U25" s="428" t="str">
        <f>IF(COUNT(O25)=0,"",IF(COUNT(K25)=0,"",O25/K25))</f>
        <v/>
      </c>
      <c r="V25" s="426"/>
      <c r="W25" s="429"/>
      <c r="X25" s="397" t="s">
        <v>128</v>
      </c>
      <c r="Y25" s="398"/>
      <c r="Z25" s="399"/>
      <c r="AA25" s="400" t="str">
        <f>IF(COUNT(AA16:AA24)=0,"",SUM(AA16:AA24))</f>
        <v/>
      </c>
      <c r="AB25" s="401"/>
      <c r="AC25" s="401"/>
      <c r="AD25" s="443" t="str">
        <f t="shared" si="0"/>
        <v/>
      </c>
      <c r="AE25" s="444"/>
      <c r="AF25" s="445"/>
      <c r="AJ25" s="63"/>
      <c r="AK25" s="63"/>
      <c r="AL25" s="63"/>
      <c r="AM25" s="63"/>
      <c r="AN25" s="63"/>
      <c r="AO25" s="63"/>
      <c r="AP25" s="63"/>
      <c r="AQ25" s="63"/>
      <c r="AR25" s="63"/>
      <c r="AS25" s="63"/>
      <c r="AT25" s="63"/>
    </row>
    <row r="26" spans="2:46" ht="12.95" customHeight="1" x14ac:dyDescent="0.15"/>
    <row r="27" spans="2:46" x14ac:dyDescent="0.15">
      <c r="B27" s="26" t="s">
        <v>129</v>
      </c>
      <c r="C27" s="26"/>
      <c r="D27" s="26"/>
      <c r="E27" s="26"/>
      <c r="G27" s="28" t="s">
        <v>63</v>
      </c>
      <c r="H27" s="28"/>
      <c r="I27" s="28"/>
      <c r="J27" s="28"/>
      <c r="K27" s="28"/>
      <c r="L27" s="28"/>
      <c r="M27" s="28"/>
      <c r="N27" s="28"/>
      <c r="O27" s="29"/>
      <c r="P27" s="29"/>
      <c r="Q27" s="29"/>
      <c r="R27" s="29"/>
      <c r="S27" s="29"/>
      <c r="T27" s="29"/>
      <c r="U27" s="27"/>
      <c r="V27" s="27"/>
      <c r="W27" s="27"/>
      <c r="X27" s="28"/>
      <c r="Y27" s="28"/>
      <c r="Z27" s="28"/>
      <c r="AA27" s="29"/>
      <c r="AB27" s="29"/>
      <c r="AC27" s="29"/>
      <c r="AD27" s="29"/>
    </row>
    <row r="28" spans="2:46" x14ac:dyDescent="0.15">
      <c r="B28" s="25" t="s">
        <v>232</v>
      </c>
      <c r="C28" s="26"/>
      <c r="D28" s="26"/>
      <c r="E28" s="26"/>
      <c r="G28" s="436" t="s">
        <v>64</v>
      </c>
      <c r="H28" s="437"/>
      <c r="I28" s="437"/>
      <c r="J28" s="438"/>
      <c r="K28" s="436" t="s">
        <v>272</v>
      </c>
      <c r="L28" s="437"/>
      <c r="M28" s="437"/>
      <c r="N28" s="438"/>
      <c r="O28" s="441" t="s">
        <v>130</v>
      </c>
      <c r="P28" s="441"/>
      <c r="Q28" s="441"/>
      <c r="R28" s="442" t="s">
        <v>131</v>
      </c>
      <c r="S28" s="442"/>
      <c r="T28" s="442"/>
      <c r="U28" s="290" t="s">
        <v>276</v>
      </c>
      <c r="V28" s="27"/>
      <c r="W28" s="27"/>
      <c r="X28" s="30"/>
      <c r="Y28" s="30"/>
      <c r="Z28" s="30"/>
      <c r="AA28" s="8"/>
      <c r="AB28" s="8"/>
      <c r="AC28" s="8"/>
      <c r="AD28" s="30"/>
    </row>
    <row r="29" spans="2:46" x14ac:dyDescent="0.15">
      <c r="B29" s="64" t="s">
        <v>132</v>
      </c>
      <c r="C29" s="64"/>
      <c r="D29" s="64"/>
      <c r="E29" s="64"/>
      <c r="G29" s="436" t="s">
        <v>26</v>
      </c>
      <c r="H29" s="437"/>
      <c r="I29" s="437"/>
      <c r="J29" s="438"/>
      <c r="K29" s="436" t="s">
        <v>273</v>
      </c>
      <c r="L29" s="437"/>
      <c r="M29" s="437"/>
      <c r="N29" s="438"/>
      <c r="O29" s="441" t="s">
        <v>28</v>
      </c>
      <c r="P29" s="441"/>
      <c r="Q29" s="441"/>
      <c r="R29" s="442" t="s">
        <v>280</v>
      </c>
      <c r="S29" s="442"/>
      <c r="T29" s="442"/>
      <c r="U29" s="291" t="s">
        <v>282</v>
      </c>
      <c r="V29" s="31"/>
      <c r="W29" s="31"/>
      <c r="X29" s="30"/>
      <c r="Y29" s="30"/>
      <c r="Z29" s="30"/>
      <c r="AA29" s="8"/>
      <c r="AB29" s="8"/>
      <c r="AC29" s="8"/>
      <c r="AD29" s="30"/>
    </row>
    <row r="30" spans="2:46" x14ac:dyDescent="0.15">
      <c r="B30" s="26" t="s">
        <v>65</v>
      </c>
      <c r="C30" s="26"/>
      <c r="D30" s="26"/>
      <c r="E30" s="26"/>
      <c r="G30" s="436" t="s">
        <v>66</v>
      </c>
      <c r="H30" s="437"/>
      <c r="I30" s="437"/>
      <c r="J30" s="438"/>
      <c r="K30" s="436" t="s">
        <v>274</v>
      </c>
      <c r="L30" s="437"/>
      <c r="M30" s="437"/>
      <c r="N30" s="438"/>
      <c r="O30" s="441" t="s">
        <v>22</v>
      </c>
      <c r="P30" s="441"/>
      <c r="Q30" s="441"/>
      <c r="R30" s="442" t="s">
        <v>279</v>
      </c>
      <c r="S30" s="442"/>
      <c r="T30" s="442"/>
      <c r="U30" s="290" t="s">
        <v>303</v>
      </c>
      <c r="V30" s="27"/>
      <c r="W30" s="27"/>
      <c r="X30" s="30"/>
      <c r="Y30" s="30"/>
      <c r="Z30" s="30"/>
      <c r="AA30" s="8"/>
      <c r="AB30" s="8"/>
      <c r="AC30" s="8"/>
      <c r="AD30" s="30"/>
    </row>
    <row r="31" spans="2:46" x14ac:dyDescent="0.15">
      <c r="B31" s="25" t="s">
        <v>67</v>
      </c>
      <c r="C31" s="25"/>
      <c r="D31" s="25"/>
      <c r="E31" s="25"/>
      <c r="G31" s="436" t="s">
        <v>44</v>
      </c>
      <c r="H31" s="437"/>
      <c r="I31" s="437"/>
      <c r="J31" s="438"/>
      <c r="K31" s="436" t="s">
        <v>304</v>
      </c>
      <c r="L31" s="437"/>
      <c r="M31" s="437"/>
      <c r="N31" s="438"/>
      <c r="O31" s="441" t="s">
        <v>68</v>
      </c>
      <c r="P31" s="441"/>
      <c r="Q31" s="441"/>
      <c r="R31" s="442" t="s">
        <v>281</v>
      </c>
      <c r="S31" s="442"/>
      <c r="T31" s="442"/>
      <c r="U31" s="291" t="s">
        <v>278</v>
      </c>
      <c r="V31" s="31"/>
      <c r="W31" s="31"/>
      <c r="X31" s="30"/>
      <c r="Y31" s="30"/>
      <c r="Z31" s="30"/>
      <c r="AA31" s="8"/>
      <c r="AB31" s="8"/>
      <c r="AC31" s="8"/>
      <c r="AD31" s="30"/>
    </row>
    <row r="32" spans="2:46" x14ac:dyDescent="0.15">
      <c r="B32" s="25" t="s">
        <v>69</v>
      </c>
      <c r="C32" s="25"/>
      <c r="D32" s="25"/>
      <c r="E32" s="25"/>
      <c r="G32" s="436" t="s">
        <v>70</v>
      </c>
      <c r="H32" s="437"/>
      <c r="I32" s="437"/>
      <c r="J32" s="438"/>
      <c r="K32" s="439" t="s">
        <v>275</v>
      </c>
      <c r="L32" s="439"/>
      <c r="M32" s="439"/>
      <c r="N32" s="439"/>
      <c r="O32" s="439"/>
      <c r="P32" s="439"/>
      <c r="Q32" s="439"/>
      <c r="R32" s="439"/>
      <c r="S32" s="439"/>
      <c r="T32" s="439"/>
      <c r="U32" s="290"/>
      <c r="V32" s="27"/>
      <c r="W32" s="27"/>
      <c r="X32" s="32"/>
      <c r="Y32" s="32"/>
      <c r="Z32" s="32"/>
      <c r="AA32" s="46"/>
      <c r="AB32" s="46"/>
      <c r="AC32" s="46"/>
      <c r="AD32" s="46"/>
    </row>
    <row r="33" spans="2:23" x14ac:dyDescent="0.15">
      <c r="B33" s="64" t="s">
        <v>233</v>
      </c>
      <c r="C33" s="64"/>
      <c r="D33" s="64"/>
      <c r="E33" s="64"/>
      <c r="G33" s="436" t="s">
        <v>71</v>
      </c>
      <c r="H33" s="437"/>
      <c r="I33" s="437"/>
      <c r="J33" s="438"/>
      <c r="K33" s="440" t="s">
        <v>305</v>
      </c>
      <c r="L33" s="440"/>
      <c r="M33" s="440"/>
      <c r="N33" s="440"/>
      <c r="O33" s="440"/>
      <c r="P33" s="440"/>
      <c r="Q33" s="440"/>
      <c r="R33" s="440"/>
      <c r="S33" s="440"/>
      <c r="T33" s="440"/>
      <c r="U33" s="292" t="s">
        <v>277</v>
      </c>
      <c r="V33" s="27"/>
      <c r="W33" s="27"/>
    </row>
  </sheetData>
  <protectedRanges>
    <protectedRange sqref="X11:Y12" name="範囲1"/>
  </protectedRanges>
  <mergeCells count="131">
    <mergeCell ref="AB1:AE2"/>
    <mergeCell ref="G32:J32"/>
    <mergeCell ref="K32:T32"/>
    <mergeCell ref="G33:J33"/>
    <mergeCell ref="K33:T33"/>
    <mergeCell ref="G30:J30"/>
    <mergeCell ref="K30:N30"/>
    <mergeCell ref="O30:Q30"/>
    <mergeCell ref="R30:T30"/>
    <mergeCell ref="G31:J31"/>
    <mergeCell ref="K31:N31"/>
    <mergeCell ref="O31:Q31"/>
    <mergeCell ref="R31:T31"/>
    <mergeCell ref="AD25:AF25"/>
    <mergeCell ref="G28:J28"/>
    <mergeCell ref="K28:N28"/>
    <mergeCell ref="O28:Q28"/>
    <mergeCell ref="R28:T28"/>
    <mergeCell ref="G29:J29"/>
    <mergeCell ref="K29:N29"/>
    <mergeCell ref="O29:Q29"/>
    <mergeCell ref="R29:T29"/>
    <mergeCell ref="AA24:AC24"/>
    <mergeCell ref="AD24:AF24"/>
    <mergeCell ref="B25:F25"/>
    <mergeCell ref="G25:J25"/>
    <mergeCell ref="K25:N25"/>
    <mergeCell ref="O25:Q25"/>
    <mergeCell ref="R25:T25"/>
    <mergeCell ref="U25:W25"/>
    <mergeCell ref="G23:J23"/>
    <mergeCell ref="K23:N23"/>
    <mergeCell ref="O23:Q23"/>
    <mergeCell ref="R23:T23"/>
    <mergeCell ref="U23:W23"/>
    <mergeCell ref="X23:Z23"/>
    <mergeCell ref="AA23:AC23"/>
    <mergeCell ref="AD23:AF23"/>
    <mergeCell ref="X25:Z25"/>
    <mergeCell ref="AA25:AC25"/>
    <mergeCell ref="G24:J24"/>
    <mergeCell ref="K24:N24"/>
    <mergeCell ref="O24:Q24"/>
    <mergeCell ref="R24:T24"/>
    <mergeCell ref="U24:W24"/>
    <mergeCell ref="X24:Z24"/>
    <mergeCell ref="G21:J21"/>
    <mergeCell ref="K21:N21"/>
    <mergeCell ref="O21:Q21"/>
    <mergeCell ref="R21:T21"/>
    <mergeCell ref="U21:W21"/>
    <mergeCell ref="X21:Z21"/>
    <mergeCell ref="AA21:AC21"/>
    <mergeCell ref="AD21:AF21"/>
    <mergeCell ref="G22:J22"/>
    <mergeCell ref="K22:N22"/>
    <mergeCell ref="O22:Q22"/>
    <mergeCell ref="R22:T22"/>
    <mergeCell ref="U22:W22"/>
    <mergeCell ref="X22:Z22"/>
    <mergeCell ref="AA22:AC22"/>
    <mergeCell ref="AD22:AF22"/>
    <mergeCell ref="G19:J19"/>
    <mergeCell ref="K19:N19"/>
    <mergeCell ref="O19:Q19"/>
    <mergeCell ref="R19:T19"/>
    <mergeCell ref="U19:W19"/>
    <mergeCell ref="X19:Z19"/>
    <mergeCell ref="AA19:AC19"/>
    <mergeCell ref="AD19:AF19"/>
    <mergeCell ref="G20:J20"/>
    <mergeCell ref="K20:N20"/>
    <mergeCell ref="O20:Q20"/>
    <mergeCell ref="R20:T20"/>
    <mergeCell ref="U20:W20"/>
    <mergeCell ref="X20:Z20"/>
    <mergeCell ref="AA20:AC20"/>
    <mergeCell ref="AD20:AF20"/>
    <mergeCell ref="G17:J17"/>
    <mergeCell ref="K17:N17"/>
    <mergeCell ref="O17:Q17"/>
    <mergeCell ref="R17:T17"/>
    <mergeCell ref="U17:W17"/>
    <mergeCell ref="X17:Z17"/>
    <mergeCell ref="AA17:AC17"/>
    <mergeCell ref="AD17:AF17"/>
    <mergeCell ref="G18:J18"/>
    <mergeCell ref="K18:N18"/>
    <mergeCell ref="O18:Q18"/>
    <mergeCell ref="R18:T18"/>
    <mergeCell ref="U18:W18"/>
    <mergeCell ref="X18:Z18"/>
    <mergeCell ref="AA18:AC18"/>
    <mergeCell ref="AD18:AF18"/>
    <mergeCell ref="AD15:AF15"/>
    <mergeCell ref="G16:J16"/>
    <mergeCell ref="K16:N16"/>
    <mergeCell ref="O16:Q16"/>
    <mergeCell ref="R16:T16"/>
    <mergeCell ref="U16:W16"/>
    <mergeCell ref="X16:Z16"/>
    <mergeCell ref="AA16:AC16"/>
    <mergeCell ref="AD16:AF16"/>
    <mergeCell ref="AD13:AF13"/>
    <mergeCell ref="G14:J14"/>
    <mergeCell ref="K14:N14"/>
    <mergeCell ref="O14:Q14"/>
    <mergeCell ref="R14:T14"/>
    <mergeCell ref="U14:W14"/>
    <mergeCell ref="X14:Z14"/>
    <mergeCell ref="AA14:AC14"/>
    <mergeCell ref="AD14:AF14"/>
    <mergeCell ref="S11:U11"/>
    <mergeCell ref="Z11:AB11"/>
    <mergeCell ref="B13:B15"/>
    <mergeCell ref="C13:C15"/>
    <mergeCell ref="D13:D15"/>
    <mergeCell ref="E13:E15"/>
    <mergeCell ref="F13:F15"/>
    <mergeCell ref="G13:J13"/>
    <mergeCell ref="K13:N13"/>
    <mergeCell ref="O13:Q13"/>
    <mergeCell ref="R13:T13"/>
    <mergeCell ref="U13:W13"/>
    <mergeCell ref="X13:Z13"/>
    <mergeCell ref="AA13:AC13"/>
    <mergeCell ref="O15:Q15"/>
    <mergeCell ref="R15:T15"/>
    <mergeCell ref="U15:W15"/>
    <mergeCell ref="X15:Z15"/>
    <mergeCell ref="AA15:AC15"/>
  </mergeCells>
  <phoneticPr fontId="2"/>
  <printOptions horizontalCentered="1"/>
  <pageMargins left="0.39370078740157483" right="0.19685039370078741" top="0.39370078740157483" bottom="0.39370078740157483" header="0.19685039370078741" footer="0.19685039370078741"/>
  <pageSetup paperSize="9" orientation="landscape" r:id="rId1"/>
  <headerFooter alignWithMargins="0">
    <oddFooter>&amp;L&amp;8 2026.03.31更PS&amp;C-4-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45E46-DA11-4CA1-B163-CDA061B6E5B0}">
  <dimension ref="B1:AP31"/>
  <sheetViews>
    <sheetView zoomScaleNormal="100" workbookViewId="0">
      <selection activeCell="L12" sqref="L12:O12"/>
    </sheetView>
  </sheetViews>
  <sheetFormatPr defaultRowHeight="13.5" x14ac:dyDescent="0.15"/>
  <cols>
    <col min="1" max="1" width="1.125" customWidth="1"/>
    <col min="2" max="2" width="13.625" customWidth="1"/>
    <col min="3" max="3" width="15.75" customWidth="1"/>
    <col min="4" max="4" width="7.5" customWidth="1"/>
    <col min="5" max="10" width="8.625" customWidth="1"/>
    <col min="11" max="11" width="6.375" customWidth="1"/>
    <col min="12" max="24" width="2.875" customWidth="1"/>
    <col min="25" max="25" width="4.125" customWidth="1"/>
    <col min="26" max="26" width="2.875" customWidth="1"/>
    <col min="27" max="27" width="1.625" customWidth="1"/>
    <col min="28" max="28" width="4" customWidth="1"/>
  </cols>
  <sheetData>
    <row r="1" spans="2:42" ht="19.5" customHeight="1" x14ac:dyDescent="0.2">
      <c r="B1" s="2" t="s">
        <v>234</v>
      </c>
    </row>
    <row r="2" spans="2:42" ht="18" customHeight="1" x14ac:dyDescent="0.15">
      <c r="B2" s="3" t="s">
        <v>235</v>
      </c>
      <c r="V2" s="485">
        <f>表1!AB1</f>
        <v>0</v>
      </c>
      <c r="W2" s="486"/>
      <c r="X2" s="486"/>
      <c r="Y2" s="486"/>
      <c r="Z2" s="487"/>
    </row>
    <row r="3" spans="2:42" ht="18" customHeight="1" x14ac:dyDescent="0.15">
      <c r="B3" s="21" t="s">
        <v>236</v>
      </c>
      <c r="V3" s="488"/>
      <c r="W3" s="489"/>
      <c r="X3" s="489"/>
      <c r="Y3" s="489"/>
      <c r="Z3" s="490"/>
    </row>
    <row r="4" spans="2:42" ht="9.9499999999999993" customHeight="1" x14ac:dyDescent="0.15"/>
    <row r="5" spans="2:42" ht="15" customHeight="1" x14ac:dyDescent="0.15">
      <c r="B5" s="4" t="s">
        <v>133</v>
      </c>
    </row>
    <row r="6" spans="2:42" ht="18" customHeight="1" x14ac:dyDescent="0.15">
      <c r="B6" s="21" t="s">
        <v>237</v>
      </c>
      <c r="C6" s="65"/>
      <c r="D6" s="21"/>
    </row>
    <row r="7" spans="2:42" ht="18" customHeight="1" x14ac:dyDescent="0.15">
      <c r="B7" s="21" t="s">
        <v>238</v>
      </c>
      <c r="C7" s="21"/>
      <c r="D7" s="21"/>
    </row>
    <row r="8" spans="2:42" ht="18" customHeight="1" x14ac:dyDescent="0.15">
      <c r="B8" s="21" t="s">
        <v>239</v>
      </c>
      <c r="C8" s="21"/>
      <c r="D8" s="21"/>
    </row>
    <row r="9" spans="2:42" ht="18" customHeight="1" x14ac:dyDescent="0.15">
      <c r="B9" s="21" t="s">
        <v>154</v>
      </c>
      <c r="C9" s="21"/>
      <c r="D9" s="21"/>
    </row>
    <row r="10" spans="2:42" ht="18" customHeight="1" x14ac:dyDescent="0.15">
      <c r="B10" s="208" t="s">
        <v>255</v>
      </c>
      <c r="C10" s="21"/>
      <c r="D10" s="21"/>
    </row>
    <row r="11" spans="2:42" ht="15" customHeight="1" x14ac:dyDescent="0.15"/>
    <row r="12" spans="2:42" s="46" customFormat="1" ht="18" customHeight="1" x14ac:dyDescent="0.15">
      <c r="B12" s="45"/>
      <c r="C12" s="45"/>
      <c r="D12" s="45"/>
      <c r="E12" s="45"/>
      <c r="F12" s="45"/>
      <c r="G12" s="45"/>
      <c r="H12" s="45"/>
      <c r="I12" s="45"/>
      <c r="J12" s="45"/>
      <c r="K12" s="62" t="s">
        <v>134</v>
      </c>
      <c r="L12" s="330"/>
      <c r="M12" s="330"/>
      <c r="N12" s="330"/>
      <c r="O12" s="330"/>
      <c r="P12" s="46" t="s">
        <v>75</v>
      </c>
      <c r="Q12" s="287"/>
      <c r="R12" s="47" t="s">
        <v>74</v>
      </c>
      <c r="S12" s="47" t="s">
        <v>135</v>
      </c>
      <c r="T12" s="330"/>
      <c r="U12" s="330"/>
      <c r="V12" s="330"/>
      <c r="W12" s="330"/>
      <c r="X12" s="46" t="s">
        <v>75</v>
      </c>
      <c r="Y12" s="287"/>
      <c r="Z12" s="47" t="s">
        <v>74</v>
      </c>
      <c r="AA12" s="46" t="s">
        <v>136</v>
      </c>
      <c r="AF12" s="63"/>
      <c r="AG12" s="63"/>
      <c r="AH12" s="63"/>
      <c r="AI12" s="63"/>
      <c r="AJ12" s="63"/>
      <c r="AK12" s="63"/>
      <c r="AL12" s="63"/>
      <c r="AM12" s="63"/>
      <c r="AN12" s="63"/>
      <c r="AO12" s="63"/>
      <c r="AP12" s="63"/>
    </row>
    <row r="13" spans="2:42" s="46" customFormat="1" ht="4.5" customHeight="1" thickBot="1" x14ac:dyDescent="0.2">
      <c r="B13" s="45"/>
      <c r="C13" s="45"/>
      <c r="D13" s="45"/>
      <c r="E13" s="45"/>
      <c r="F13" s="45"/>
      <c r="G13" s="45"/>
      <c r="H13" s="45"/>
      <c r="I13" s="45"/>
      <c r="J13" s="45"/>
      <c r="K13" s="62"/>
      <c r="L13" s="56"/>
      <c r="M13" s="56"/>
      <c r="N13" s="56"/>
      <c r="P13" s="56"/>
      <c r="Q13" s="56"/>
      <c r="R13" s="47"/>
      <c r="S13" s="47"/>
      <c r="T13" s="56"/>
      <c r="U13" s="56"/>
      <c r="V13" s="56"/>
      <c r="X13" s="56"/>
      <c r="Y13" s="56"/>
      <c r="Z13" s="47"/>
      <c r="AF13" s="63"/>
      <c r="AG13" s="63"/>
      <c r="AH13" s="63"/>
      <c r="AI13" s="63"/>
      <c r="AJ13" s="63"/>
      <c r="AK13" s="63"/>
      <c r="AL13" s="63"/>
      <c r="AM13" s="63"/>
      <c r="AN13" s="63"/>
      <c r="AO13" s="63"/>
      <c r="AP13" s="63"/>
    </row>
    <row r="14" spans="2:42" ht="21.95" customHeight="1" x14ac:dyDescent="0.15">
      <c r="B14" s="331" t="s">
        <v>231</v>
      </c>
      <c r="C14" s="348" t="s">
        <v>29</v>
      </c>
      <c r="D14" s="342" t="s">
        <v>27</v>
      </c>
      <c r="E14" s="449" t="s">
        <v>35</v>
      </c>
      <c r="F14" s="337"/>
      <c r="G14" s="450"/>
      <c r="H14" s="449" t="s">
        <v>36</v>
      </c>
      <c r="I14" s="337"/>
      <c r="J14" s="348"/>
      <c r="K14" s="449" t="s">
        <v>25</v>
      </c>
      <c r="L14" s="347"/>
      <c r="M14" s="337"/>
      <c r="N14" s="337"/>
      <c r="O14" s="337"/>
      <c r="P14" s="337"/>
      <c r="Q14" s="337"/>
      <c r="R14" s="450"/>
      <c r="S14" s="345" t="s">
        <v>270</v>
      </c>
      <c r="T14" s="346"/>
      <c r="U14" s="346"/>
      <c r="V14" s="346"/>
      <c r="W14" s="346"/>
      <c r="X14" s="346"/>
      <c r="Y14" s="346"/>
      <c r="Z14" s="346"/>
      <c r="AA14" s="355"/>
    </row>
    <row r="15" spans="2:42" ht="27" customHeight="1" x14ac:dyDescent="0.15">
      <c r="B15" s="332"/>
      <c r="C15" s="359"/>
      <c r="D15" s="343"/>
      <c r="E15" s="162" t="s">
        <v>199</v>
      </c>
      <c r="F15" s="163" t="s">
        <v>2</v>
      </c>
      <c r="G15" s="164" t="s">
        <v>13</v>
      </c>
      <c r="H15" s="162" t="s">
        <v>199</v>
      </c>
      <c r="I15" s="163" t="s">
        <v>2</v>
      </c>
      <c r="J15" s="164" t="s">
        <v>13</v>
      </c>
      <c r="K15" s="356" t="s">
        <v>199</v>
      </c>
      <c r="L15" s="358"/>
      <c r="M15" s="452" t="s">
        <v>2</v>
      </c>
      <c r="N15" s="452"/>
      <c r="O15" s="452"/>
      <c r="P15" s="452" t="s">
        <v>13</v>
      </c>
      <c r="Q15" s="452"/>
      <c r="R15" s="453"/>
      <c r="S15" s="357" t="s">
        <v>14</v>
      </c>
      <c r="T15" s="357"/>
      <c r="U15" s="358"/>
      <c r="V15" s="452" t="s">
        <v>284</v>
      </c>
      <c r="W15" s="452"/>
      <c r="X15" s="452"/>
      <c r="Y15" s="359" t="s">
        <v>13</v>
      </c>
      <c r="Z15" s="357"/>
      <c r="AA15" s="361"/>
    </row>
    <row r="16" spans="2:42" ht="21.95" customHeight="1" thickBot="1" x14ac:dyDescent="0.2">
      <c r="B16" s="333"/>
      <c r="C16" s="350"/>
      <c r="D16" s="344"/>
      <c r="E16" s="24" t="s">
        <v>137</v>
      </c>
      <c r="F16" s="22" t="s">
        <v>138</v>
      </c>
      <c r="G16" s="33" t="s">
        <v>139</v>
      </c>
      <c r="H16" s="23" t="s">
        <v>137</v>
      </c>
      <c r="I16" s="34" t="s">
        <v>138</v>
      </c>
      <c r="J16" s="12" t="s">
        <v>139</v>
      </c>
      <c r="K16" s="353" t="s">
        <v>137</v>
      </c>
      <c r="L16" s="354"/>
      <c r="M16" s="339" t="s">
        <v>138</v>
      </c>
      <c r="N16" s="339"/>
      <c r="O16" s="339"/>
      <c r="P16" s="339" t="s">
        <v>139</v>
      </c>
      <c r="Q16" s="339"/>
      <c r="R16" s="451"/>
      <c r="S16" s="351" t="s">
        <v>137</v>
      </c>
      <c r="T16" s="351"/>
      <c r="U16" s="354"/>
      <c r="V16" s="350" t="s">
        <v>138</v>
      </c>
      <c r="W16" s="351"/>
      <c r="X16" s="354"/>
      <c r="Y16" s="350" t="s">
        <v>139</v>
      </c>
      <c r="Z16" s="351"/>
      <c r="AA16" s="454"/>
    </row>
    <row r="17" spans="2:27" ht="21.95" customHeight="1" thickTop="1" x14ac:dyDescent="0.15">
      <c r="B17" s="252" t="str">
        <f>IF(COUNTA(表1!B16)=0,"",表1!B16)</f>
        <v/>
      </c>
      <c r="C17" s="253" t="str">
        <f>IF(COUNTA(表1!D16)=0,"",表1!D16)</f>
        <v/>
      </c>
      <c r="D17" s="254" t="str">
        <f>IF(COUNTA(表1!F16)=0,"",表1!F16)</f>
        <v/>
      </c>
      <c r="E17" s="231" t="str">
        <f>IF(COUNTA(表1!R16)=0,"",表1!R16)</f>
        <v/>
      </c>
      <c r="F17" s="232"/>
      <c r="G17" s="281" t="str">
        <f>IF(COUNT(F17)=0,"",E17*(100-F17)/100)</f>
        <v/>
      </c>
      <c r="H17" s="284" t="str">
        <f>IF(COUNTA(表1!U16)=0,"",表1!U16)</f>
        <v/>
      </c>
      <c r="I17" s="233"/>
      <c r="J17" s="285" t="str">
        <f>IF(COUNT(I17)=0,"",H17*(100-I17)/100)</f>
        <v/>
      </c>
      <c r="K17" s="455" t="str">
        <f>IF(COUNTA(表1!O16)=0,"",表1!O16)</f>
        <v/>
      </c>
      <c r="L17" s="456"/>
      <c r="M17" s="457"/>
      <c r="N17" s="457"/>
      <c r="O17" s="457"/>
      <c r="P17" s="456" t="str">
        <f>IF(COUNT(M17)=0,"",(K17*(100-M17)/100))</f>
        <v/>
      </c>
      <c r="Q17" s="456"/>
      <c r="R17" s="458"/>
      <c r="S17" s="455" t="str">
        <f>表1!AA16</f>
        <v/>
      </c>
      <c r="T17" s="456"/>
      <c r="U17" s="456"/>
      <c r="V17" s="459"/>
      <c r="W17" s="459"/>
      <c r="X17" s="459"/>
      <c r="Y17" s="456" t="str">
        <f>IF(COUNT(V17)=0,"",ROUND(S17*(100-V17)/100,2))</f>
        <v/>
      </c>
      <c r="Z17" s="456"/>
      <c r="AA17" s="460"/>
    </row>
    <row r="18" spans="2:27" ht="21.95" customHeight="1" x14ac:dyDescent="0.15">
      <c r="B18" s="255" t="str">
        <f>IF(COUNTA(表1!B17)=0,"",表1!B17)</f>
        <v/>
      </c>
      <c r="C18" s="256" t="str">
        <f>IF(COUNTA(表1!D17)=0,"",表1!D17)</f>
        <v/>
      </c>
      <c r="D18" s="257" t="str">
        <f>IF(COUNTA(表1!F17)=0,"",表1!F17)</f>
        <v/>
      </c>
      <c r="E18" s="234" t="str">
        <f>IF(COUNTA(表1!R17)=0,"",表1!R17)</f>
        <v/>
      </c>
      <c r="F18" s="235"/>
      <c r="G18" s="282" t="str">
        <f t="shared" ref="G18:G25" si="0">IF(COUNT(F18)=0,"",E18*(100-F18)/100)</f>
        <v/>
      </c>
      <c r="H18" s="234" t="str">
        <f>IF(COUNTA(表1!U17)=0,"",表1!U17)</f>
        <v/>
      </c>
      <c r="I18" s="235"/>
      <c r="J18" s="286" t="str">
        <f t="shared" ref="J18:J25" si="1">IF(COUNT(I18)=0,"",H18*(100-I18)/100)</f>
        <v/>
      </c>
      <c r="K18" s="463" t="str">
        <f>IF(COUNTA(表1!O17)=0,"",表1!O17)</f>
        <v/>
      </c>
      <c r="L18" s="464"/>
      <c r="M18" s="465"/>
      <c r="N18" s="465"/>
      <c r="O18" s="465"/>
      <c r="P18" s="464" t="str">
        <f t="shared" ref="P18:P25" si="2">IF(COUNT(M18)=0,"",(K18*(100-M18)/100))</f>
        <v/>
      </c>
      <c r="Q18" s="464"/>
      <c r="R18" s="466"/>
      <c r="S18" s="463" t="str">
        <f>表1!AA17</f>
        <v/>
      </c>
      <c r="T18" s="464"/>
      <c r="U18" s="464"/>
      <c r="V18" s="467"/>
      <c r="W18" s="467"/>
      <c r="X18" s="467"/>
      <c r="Y18" s="461" t="str">
        <f t="shared" ref="Y18:Y25" si="3">IF(COUNT(V18)=0,"",ROUND(S18*(100-V18)/100,2))</f>
        <v/>
      </c>
      <c r="Z18" s="395"/>
      <c r="AA18" s="462"/>
    </row>
    <row r="19" spans="2:27" ht="21.95" customHeight="1" x14ac:dyDescent="0.15">
      <c r="B19" s="255" t="str">
        <f>IF(COUNTA(表1!B18)=0,"",表1!B18)</f>
        <v/>
      </c>
      <c r="C19" s="256" t="str">
        <f>IF(COUNTA(表1!D18)=0,"",表1!D18)</f>
        <v/>
      </c>
      <c r="D19" s="257" t="str">
        <f>IF(COUNTA(表1!F18)=0,"",表1!F18)</f>
        <v/>
      </c>
      <c r="E19" s="234" t="str">
        <f>IF(COUNTA(表1!R18)=0,"",表1!R18)</f>
        <v/>
      </c>
      <c r="F19" s="235"/>
      <c r="G19" s="282" t="str">
        <f t="shared" si="0"/>
        <v/>
      </c>
      <c r="H19" s="234" t="str">
        <f>IF(COUNTA(表1!U18)=0,"",表1!U18)</f>
        <v/>
      </c>
      <c r="I19" s="235"/>
      <c r="J19" s="286" t="str">
        <f t="shared" si="1"/>
        <v/>
      </c>
      <c r="K19" s="463" t="str">
        <f>IF(COUNTA(表1!O18)=0,"",表1!O18)</f>
        <v/>
      </c>
      <c r="L19" s="464"/>
      <c r="M19" s="465"/>
      <c r="N19" s="465"/>
      <c r="O19" s="465"/>
      <c r="P19" s="464" t="str">
        <f t="shared" si="2"/>
        <v/>
      </c>
      <c r="Q19" s="464"/>
      <c r="R19" s="466"/>
      <c r="S19" s="463" t="str">
        <f>表1!AA18</f>
        <v/>
      </c>
      <c r="T19" s="464"/>
      <c r="U19" s="464"/>
      <c r="V19" s="467"/>
      <c r="W19" s="467"/>
      <c r="X19" s="467"/>
      <c r="Y19" s="461" t="str">
        <f t="shared" si="3"/>
        <v/>
      </c>
      <c r="Z19" s="395"/>
      <c r="AA19" s="462"/>
    </row>
    <row r="20" spans="2:27" ht="21.95" customHeight="1" x14ac:dyDescent="0.15">
      <c r="B20" s="255" t="str">
        <f>IF(COUNTA(表1!B19)=0,"",表1!B19)</f>
        <v/>
      </c>
      <c r="C20" s="256" t="str">
        <f>IF(COUNTA(表1!D19)=0,"",表1!D19)</f>
        <v/>
      </c>
      <c r="D20" s="257" t="str">
        <f>IF(COUNTA(表1!F19)=0,"",表1!F19)</f>
        <v/>
      </c>
      <c r="E20" s="234" t="str">
        <f>IF(COUNTA(表1!R19)=0,"",表1!R19)</f>
        <v/>
      </c>
      <c r="F20" s="235"/>
      <c r="G20" s="282" t="str">
        <f t="shared" si="0"/>
        <v/>
      </c>
      <c r="H20" s="234" t="str">
        <f>IF(COUNTA(表1!U19)=0,"",表1!U19)</f>
        <v/>
      </c>
      <c r="I20" s="235"/>
      <c r="J20" s="286" t="str">
        <f t="shared" si="1"/>
        <v/>
      </c>
      <c r="K20" s="463" t="str">
        <f>IF(COUNTA(表1!O19)=0,"",表1!O19)</f>
        <v/>
      </c>
      <c r="L20" s="464"/>
      <c r="M20" s="465"/>
      <c r="N20" s="465"/>
      <c r="O20" s="465"/>
      <c r="P20" s="464" t="str">
        <f t="shared" si="2"/>
        <v/>
      </c>
      <c r="Q20" s="464"/>
      <c r="R20" s="466"/>
      <c r="S20" s="463" t="str">
        <f>表1!AA19</f>
        <v/>
      </c>
      <c r="T20" s="464"/>
      <c r="U20" s="464"/>
      <c r="V20" s="467"/>
      <c r="W20" s="467"/>
      <c r="X20" s="467"/>
      <c r="Y20" s="461" t="str">
        <f t="shared" si="3"/>
        <v/>
      </c>
      <c r="Z20" s="395"/>
      <c r="AA20" s="462"/>
    </row>
    <row r="21" spans="2:27" ht="21.95" customHeight="1" x14ac:dyDescent="0.15">
      <c r="B21" s="255" t="str">
        <f>IF(COUNTA(表1!B20)=0,"",表1!B20)</f>
        <v/>
      </c>
      <c r="C21" s="256" t="str">
        <f>IF(COUNTA(表1!D20)=0,"",表1!D20)</f>
        <v/>
      </c>
      <c r="D21" s="257" t="str">
        <f>IF(COUNTA(表1!F20)=0,"",表1!F20)</f>
        <v/>
      </c>
      <c r="E21" s="234" t="str">
        <f>IF(COUNTA(表1!R20)=0,"",表1!R20)</f>
        <v/>
      </c>
      <c r="F21" s="235"/>
      <c r="G21" s="282" t="str">
        <f t="shared" si="0"/>
        <v/>
      </c>
      <c r="H21" s="234" t="str">
        <f>IF(COUNTA(表1!U20)=0,"",表1!U20)</f>
        <v/>
      </c>
      <c r="I21" s="235"/>
      <c r="J21" s="286" t="str">
        <f t="shared" si="1"/>
        <v/>
      </c>
      <c r="K21" s="463" t="str">
        <f>IF(COUNTA(表1!O20)=0,"",表1!O20)</f>
        <v/>
      </c>
      <c r="L21" s="464"/>
      <c r="M21" s="465"/>
      <c r="N21" s="465"/>
      <c r="O21" s="465"/>
      <c r="P21" s="464" t="str">
        <f t="shared" si="2"/>
        <v/>
      </c>
      <c r="Q21" s="464"/>
      <c r="R21" s="466"/>
      <c r="S21" s="463" t="str">
        <f>表1!AA20</f>
        <v/>
      </c>
      <c r="T21" s="464"/>
      <c r="U21" s="464"/>
      <c r="V21" s="467"/>
      <c r="W21" s="467"/>
      <c r="X21" s="467"/>
      <c r="Y21" s="461" t="str">
        <f t="shared" si="3"/>
        <v/>
      </c>
      <c r="Z21" s="395"/>
      <c r="AA21" s="462"/>
    </row>
    <row r="22" spans="2:27" ht="21.95" customHeight="1" x14ac:dyDescent="0.15">
      <c r="B22" s="255" t="str">
        <f>IF(COUNTA(表1!B21)=0,"",表1!B21)</f>
        <v/>
      </c>
      <c r="C22" s="258" t="str">
        <f>IF(COUNTA(表1!D21)=0,"",表1!D21)</f>
        <v/>
      </c>
      <c r="D22" s="259" t="str">
        <f>IF(COUNTA(表1!F21)=0,"",表1!F21)</f>
        <v/>
      </c>
      <c r="E22" s="236" t="str">
        <f>IF(COUNTA(表1!R21)=0,"",表1!R21)</f>
        <v/>
      </c>
      <c r="F22" s="237"/>
      <c r="G22" s="282" t="str">
        <f t="shared" si="0"/>
        <v/>
      </c>
      <c r="H22" s="234" t="str">
        <f>IF(COUNTA(表1!U21)=0,"",表1!U21)</f>
        <v/>
      </c>
      <c r="I22" s="235"/>
      <c r="J22" s="286" t="str">
        <f t="shared" si="1"/>
        <v/>
      </c>
      <c r="K22" s="463" t="str">
        <f>IF(COUNTA(表1!O21)=0,"",表1!O21)</f>
        <v/>
      </c>
      <c r="L22" s="464"/>
      <c r="M22" s="465"/>
      <c r="N22" s="465"/>
      <c r="O22" s="465"/>
      <c r="P22" s="464" t="str">
        <f t="shared" si="2"/>
        <v/>
      </c>
      <c r="Q22" s="464"/>
      <c r="R22" s="466"/>
      <c r="S22" s="463" t="str">
        <f>表1!AA21</f>
        <v/>
      </c>
      <c r="T22" s="464"/>
      <c r="U22" s="464"/>
      <c r="V22" s="467"/>
      <c r="W22" s="467"/>
      <c r="X22" s="467"/>
      <c r="Y22" s="461" t="str">
        <f t="shared" si="3"/>
        <v/>
      </c>
      <c r="Z22" s="395"/>
      <c r="AA22" s="462"/>
    </row>
    <row r="23" spans="2:27" ht="21.95" customHeight="1" x14ac:dyDescent="0.15">
      <c r="B23" s="260" t="str">
        <f>IF(COUNTA(表1!B22)=0,"",表1!B22)</f>
        <v/>
      </c>
      <c r="C23" s="163" t="str">
        <f>IF(COUNTA(表1!D22)=0,"",表1!D22)</f>
        <v/>
      </c>
      <c r="D23" s="261" t="str">
        <f>IF(COUNTA(表1!F22)=0,"",表1!F22)</f>
        <v/>
      </c>
      <c r="E23" s="234" t="str">
        <f>IF(COUNTA(表1!R22)=0,"",表1!R22)</f>
        <v/>
      </c>
      <c r="F23" s="235"/>
      <c r="G23" s="282" t="str">
        <f t="shared" si="0"/>
        <v/>
      </c>
      <c r="H23" s="234" t="str">
        <f>IF(COUNTA(表1!U22)=0,"",表1!U22)</f>
        <v/>
      </c>
      <c r="I23" s="235"/>
      <c r="J23" s="286" t="str">
        <f t="shared" si="1"/>
        <v/>
      </c>
      <c r="K23" s="463" t="str">
        <f>IF(COUNTA(表1!O22)=0,"",表1!O22)</f>
        <v/>
      </c>
      <c r="L23" s="464"/>
      <c r="M23" s="465"/>
      <c r="N23" s="465"/>
      <c r="O23" s="465"/>
      <c r="P23" s="464" t="str">
        <f t="shared" si="2"/>
        <v/>
      </c>
      <c r="Q23" s="464"/>
      <c r="R23" s="466"/>
      <c r="S23" s="463" t="str">
        <f>表1!AA22</f>
        <v/>
      </c>
      <c r="T23" s="464"/>
      <c r="U23" s="464"/>
      <c r="V23" s="467"/>
      <c r="W23" s="467"/>
      <c r="X23" s="467"/>
      <c r="Y23" s="461" t="str">
        <f t="shared" si="3"/>
        <v/>
      </c>
      <c r="Z23" s="395"/>
      <c r="AA23" s="462"/>
    </row>
    <row r="24" spans="2:27" ht="21.95" customHeight="1" x14ac:dyDescent="0.15">
      <c r="B24" s="260" t="str">
        <f>IF(COUNTA(表1!B23)=0,"",表1!B23)</f>
        <v/>
      </c>
      <c r="C24" s="163" t="str">
        <f>IF(COUNTA(表1!D23)=0,"",表1!D23)</f>
        <v/>
      </c>
      <c r="D24" s="261" t="str">
        <f>IF(COUNTA(表1!F23)=0,"",表1!F23)</f>
        <v/>
      </c>
      <c r="E24" s="234" t="str">
        <f>IF(COUNTA(表1!R23)=0,"",表1!R23)</f>
        <v/>
      </c>
      <c r="F24" s="235"/>
      <c r="G24" s="282" t="str">
        <f t="shared" si="0"/>
        <v/>
      </c>
      <c r="H24" s="234" t="str">
        <f>IF(COUNTA(表1!U23)=0,"",表1!U23)</f>
        <v/>
      </c>
      <c r="I24" s="235"/>
      <c r="J24" s="286" t="str">
        <f t="shared" si="1"/>
        <v/>
      </c>
      <c r="K24" s="463" t="str">
        <f>IF(COUNTA(表1!O23)=0,"",表1!O23)</f>
        <v/>
      </c>
      <c r="L24" s="464"/>
      <c r="M24" s="465"/>
      <c r="N24" s="465"/>
      <c r="O24" s="465"/>
      <c r="P24" s="464" t="str">
        <f t="shared" si="2"/>
        <v/>
      </c>
      <c r="Q24" s="464"/>
      <c r="R24" s="466"/>
      <c r="S24" s="463" t="str">
        <f>表1!AA23</f>
        <v/>
      </c>
      <c r="T24" s="464"/>
      <c r="U24" s="464"/>
      <c r="V24" s="467"/>
      <c r="W24" s="467"/>
      <c r="X24" s="467"/>
      <c r="Y24" s="461" t="str">
        <f t="shared" si="3"/>
        <v/>
      </c>
      <c r="Z24" s="395"/>
      <c r="AA24" s="462"/>
    </row>
    <row r="25" spans="2:27" ht="21.95" customHeight="1" thickBot="1" x14ac:dyDescent="0.2">
      <c r="B25" s="262" t="str">
        <f>IF(COUNTA(表1!B24)=0,"",表1!B24)</f>
        <v/>
      </c>
      <c r="C25" s="263" t="str">
        <f>IF(COUNTA(表1!D24)=0,"",表1!D24)</f>
        <v/>
      </c>
      <c r="D25" s="264" t="str">
        <f>IF(COUNTA(表1!F24)=0,"",表1!F24)</f>
        <v/>
      </c>
      <c r="E25" s="238" t="str">
        <f>IF(COUNTA(表1!R24)=0,"",表1!R24)</f>
        <v/>
      </c>
      <c r="F25" s="239"/>
      <c r="G25" s="283" t="str">
        <f t="shared" si="0"/>
        <v/>
      </c>
      <c r="H25" s="238" t="str">
        <f>IF(COUNTA(表1!U24)=0,"",表1!U24)</f>
        <v/>
      </c>
      <c r="I25" s="239"/>
      <c r="J25" s="283" t="str">
        <f t="shared" si="1"/>
        <v/>
      </c>
      <c r="K25" s="471" t="str">
        <f>IF(COUNTA(表1!O24)=0,"",表1!O24)</f>
        <v/>
      </c>
      <c r="L25" s="472"/>
      <c r="M25" s="482"/>
      <c r="N25" s="482"/>
      <c r="O25" s="482"/>
      <c r="P25" s="472" t="str">
        <f t="shared" si="2"/>
        <v/>
      </c>
      <c r="Q25" s="472"/>
      <c r="R25" s="483"/>
      <c r="S25" s="471" t="str">
        <f>表1!AA24</f>
        <v/>
      </c>
      <c r="T25" s="472"/>
      <c r="U25" s="472"/>
      <c r="V25" s="484"/>
      <c r="W25" s="484"/>
      <c r="X25" s="484"/>
      <c r="Y25" s="469" t="str">
        <f t="shared" si="3"/>
        <v/>
      </c>
      <c r="Z25" s="447"/>
      <c r="AA25" s="470"/>
    </row>
    <row r="26" spans="2:27" ht="21.75" customHeight="1" thickTop="1" thickBot="1" x14ac:dyDescent="0.2">
      <c r="P26" s="473" t="s">
        <v>254</v>
      </c>
      <c r="Q26" s="474"/>
      <c r="R26" s="475"/>
      <c r="S26" s="476" t="str">
        <f>IF(COUNT(S17:U25)=0,"",SUM(S17:U25))</f>
        <v/>
      </c>
      <c r="T26" s="477"/>
      <c r="U26" s="478"/>
      <c r="V26" s="479" t="str">
        <f>IF(COUNT(Y26,S26)=0,"",(100-100*Y26/S26))</f>
        <v/>
      </c>
      <c r="W26" s="479"/>
      <c r="X26" s="479"/>
      <c r="Y26" s="480" t="str">
        <f>IF(COUNT(Y17:AA25)=0,"",SUM(Y17:AA25))</f>
        <v/>
      </c>
      <c r="Z26" s="480"/>
      <c r="AA26" s="481"/>
    </row>
    <row r="27" spans="2:27" ht="13.5" customHeight="1" x14ac:dyDescent="0.15">
      <c r="B27" s="468" t="s">
        <v>198</v>
      </c>
      <c r="C27" s="468"/>
      <c r="D27" s="468"/>
      <c r="E27" s="468"/>
      <c r="F27" s="468"/>
      <c r="G27" s="468"/>
      <c r="H27" s="468"/>
      <c r="I27" s="468"/>
      <c r="J27" s="468"/>
      <c r="K27" s="468"/>
      <c r="L27" s="468"/>
      <c r="M27" s="468"/>
      <c r="N27" s="468"/>
      <c r="O27" s="468"/>
      <c r="P27" s="468"/>
      <c r="Q27" s="468"/>
      <c r="R27" s="468"/>
      <c r="S27" s="468"/>
      <c r="T27" s="35"/>
      <c r="U27" s="35"/>
    </row>
    <row r="30" spans="2:27" x14ac:dyDescent="0.15">
      <c r="O30" s="161"/>
    </row>
    <row r="31" spans="2:27" ht="14.25" x14ac:dyDescent="0.15">
      <c r="M31" s="51"/>
    </row>
  </sheetData>
  <protectedRanges>
    <protectedRange sqref="R12:S13" name="範囲1"/>
  </protectedRanges>
  <mergeCells count="81">
    <mergeCell ref="V25:X25"/>
    <mergeCell ref="V2:Z3"/>
    <mergeCell ref="L12:O12"/>
    <mergeCell ref="T12:W12"/>
    <mergeCell ref="Y22:AA22"/>
    <mergeCell ref="K23:L23"/>
    <mergeCell ref="M23:O23"/>
    <mergeCell ref="P23:R23"/>
    <mergeCell ref="S23:U23"/>
    <mergeCell ref="V23:X23"/>
    <mergeCell ref="Y23:AA23"/>
    <mergeCell ref="K22:L22"/>
    <mergeCell ref="M22:O22"/>
    <mergeCell ref="P22:R22"/>
    <mergeCell ref="S22:U22"/>
    <mergeCell ref="V22:X22"/>
    <mergeCell ref="B27:S27"/>
    <mergeCell ref="Y25:AA25"/>
    <mergeCell ref="K24:L24"/>
    <mergeCell ref="M24:O24"/>
    <mergeCell ref="P24:R24"/>
    <mergeCell ref="S24:U24"/>
    <mergeCell ref="V24:X24"/>
    <mergeCell ref="Y24:AA24"/>
    <mergeCell ref="K25:L25"/>
    <mergeCell ref="P26:R26"/>
    <mergeCell ref="S26:U26"/>
    <mergeCell ref="V26:X26"/>
    <mergeCell ref="Y26:AA26"/>
    <mergeCell ref="M25:O25"/>
    <mergeCell ref="P25:R25"/>
    <mergeCell ref="S25:U25"/>
    <mergeCell ref="Y20:AA20"/>
    <mergeCell ref="K21:L21"/>
    <mergeCell ref="M21:O21"/>
    <mergeCell ref="P21:R21"/>
    <mergeCell ref="S21:U21"/>
    <mergeCell ref="V21:X21"/>
    <mergeCell ref="Y21:AA21"/>
    <mergeCell ref="K20:L20"/>
    <mergeCell ref="M20:O20"/>
    <mergeCell ref="P20:R20"/>
    <mergeCell ref="S20:U20"/>
    <mergeCell ref="V20:X20"/>
    <mergeCell ref="Y18:AA18"/>
    <mergeCell ref="K19:L19"/>
    <mergeCell ref="M19:O19"/>
    <mergeCell ref="P19:R19"/>
    <mergeCell ref="S19:U19"/>
    <mergeCell ref="V19:X19"/>
    <mergeCell ref="Y19:AA19"/>
    <mergeCell ref="K18:L18"/>
    <mergeCell ref="M18:O18"/>
    <mergeCell ref="P18:R18"/>
    <mergeCell ref="S18:U18"/>
    <mergeCell ref="V18:X18"/>
    <mergeCell ref="S16:U16"/>
    <mergeCell ref="V16:X16"/>
    <mergeCell ref="Y16:AA16"/>
    <mergeCell ref="K17:L17"/>
    <mergeCell ref="M17:O17"/>
    <mergeCell ref="P17:R17"/>
    <mergeCell ref="S17:U17"/>
    <mergeCell ref="V17:X17"/>
    <mergeCell ref="Y17:AA17"/>
    <mergeCell ref="S14:AA14"/>
    <mergeCell ref="B14:B16"/>
    <mergeCell ref="C14:C16"/>
    <mergeCell ref="D14:D16"/>
    <mergeCell ref="E14:G14"/>
    <mergeCell ref="H14:J14"/>
    <mergeCell ref="K14:R14"/>
    <mergeCell ref="K16:L16"/>
    <mergeCell ref="M16:O16"/>
    <mergeCell ref="P16:R16"/>
    <mergeCell ref="K15:L15"/>
    <mergeCell ref="M15:O15"/>
    <mergeCell ref="P15:R15"/>
    <mergeCell ref="S15:U15"/>
    <mergeCell ref="V15:X15"/>
    <mergeCell ref="Y15:AA15"/>
  </mergeCells>
  <phoneticPr fontId="2"/>
  <pageMargins left="0.51181102362204722" right="0.27559055118110237" top="0.59055118110236227" bottom="0.39370078740157483" header="0.35433070866141736" footer="0.19685039370078741"/>
  <pageSetup paperSize="9" orientation="landscape" r:id="rId1"/>
  <headerFooter alignWithMargins="0">
    <oddFooter>&amp;L&amp;8 2026.03.31更PS&amp;C-5-</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CBE88-21B2-477F-BDBD-7AED293BBC52}">
  <sheetPr>
    <pageSetUpPr fitToPage="1"/>
  </sheetPr>
  <dimension ref="A1:F19"/>
  <sheetViews>
    <sheetView zoomScaleNormal="100" workbookViewId="0">
      <selection activeCell="F9" sqref="F9"/>
    </sheetView>
  </sheetViews>
  <sheetFormatPr defaultRowHeight="13.5" x14ac:dyDescent="0.15"/>
  <cols>
    <col min="1" max="1" width="4.625" customWidth="1"/>
    <col min="2" max="2" width="1.75" customWidth="1"/>
    <col min="3" max="3" width="7.625" customWidth="1"/>
    <col min="4" max="4" width="60.125" customWidth="1"/>
    <col min="5" max="5" width="2.5" customWidth="1"/>
    <col min="6" max="6" width="13.375" customWidth="1"/>
    <col min="7" max="7" width="9.375" customWidth="1"/>
  </cols>
  <sheetData>
    <row r="1" spans="1:6" ht="19.5" customHeight="1" x14ac:dyDescent="0.2">
      <c r="A1" s="2" t="s">
        <v>240</v>
      </c>
      <c r="B1" s="2"/>
      <c r="C1" s="2"/>
      <c r="D1" s="2"/>
      <c r="E1" s="485">
        <f>表1!AB1</f>
        <v>0</v>
      </c>
      <c r="F1" s="487"/>
    </row>
    <row r="2" spans="1:6" ht="18" customHeight="1" x14ac:dyDescent="0.15">
      <c r="E2" s="488"/>
      <c r="F2" s="490"/>
    </row>
    <row r="3" spans="1:6" ht="18" customHeight="1" x14ac:dyDescent="0.15">
      <c r="A3" s="5"/>
      <c r="B3" t="s">
        <v>140</v>
      </c>
    </row>
    <row r="4" spans="1:6" ht="18" customHeight="1" x14ac:dyDescent="0.15">
      <c r="A4" s="5"/>
      <c r="B4" t="s">
        <v>299</v>
      </c>
    </row>
    <row r="5" spans="1:6" ht="6" customHeight="1" x14ac:dyDescent="0.15">
      <c r="A5" s="5"/>
    </row>
    <row r="6" spans="1:6" ht="18" customHeight="1" x14ac:dyDescent="0.15">
      <c r="C6" s="65" t="s">
        <v>241</v>
      </c>
    </row>
    <row r="7" spans="1:6" ht="18" customHeight="1" thickBot="1" x14ac:dyDescent="0.2"/>
    <row r="8" spans="1:6" ht="25.5" customHeight="1" thickBot="1" x14ac:dyDescent="0.2">
      <c r="B8" s="491" t="s">
        <v>15</v>
      </c>
      <c r="C8" s="492"/>
      <c r="D8" s="492"/>
      <c r="E8" s="493"/>
      <c r="F8" s="165" t="s">
        <v>16</v>
      </c>
    </row>
    <row r="9" spans="1:6" ht="45" customHeight="1" thickTop="1" x14ac:dyDescent="0.15">
      <c r="B9" s="166"/>
      <c r="C9" s="167" t="s">
        <v>3</v>
      </c>
      <c r="D9" s="168"/>
      <c r="E9" s="169"/>
      <c r="F9" s="217"/>
    </row>
    <row r="10" spans="1:6" ht="45" customHeight="1" x14ac:dyDescent="0.15">
      <c r="B10" s="170"/>
      <c r="C10" s="171" t="s">
        <v>4</v>
      </c>
      <c r="D10" s="172"/>
      <c r="E10" s="171"/>
      <c r="F10" s="217"/>
    </row>
    <row r="11" spans="1:6" ht="45" customHeight="1" x14ac:dyDescent="0.15">
      <c r="B11" s="170"/>
      <c r="C11" s="171" t="s">
        <v>5</v>
      </c>
      <c r="D11" s="172"/>
      <c r="E11" s="171"/>
      <c r="F11" s="217"/>
    </row>
    <row r="12" spans="1:6" ht="45" customHeight="1" x14ac:dyDescent="0.15">
      <c r="B12" s="170"/>
      <c r="C12" s="171" t="s">
        <v>6</v>
      </c>
      <c r="D12" s="172"/>
      <c r="E12" s="171"/>
      <c r="F12" s="217"/>
    </row>
    <row r="13" spans="1:6" ht="45" customHeight="1" x14ac:dyDescent="0.15">
      <c r="B13" s="170"/>
      <c r="C13" s="171" t="s">
        <v>7</v>
      </c>
      <c r="D13" s="172"/>
      <c r="E13" s="171"/>
      <c r="F13" s="217"/>
    </row>
    <row r="14" spans="1:6" ht="45" customHeight="1" x14ac:dyDescent="0.15">
      <c r="B14" s="170"/>
      <c r="C14" s="171" t="s">
        <v>8</v>
      </c>
      <c r="D14" s="172"/>
      <c r="E14" s="171"/>
      <c r="F14" s="217"/>
    </row>
    <row r="15" spans="1:6" ht="45" customHeight="1" x14ac:dyDescent="0.15">
      <c r="B15" s="170"/>
      <c r="C15" s="171" t="s">
        <v>9</v>
      </c>
      <c r="D15" s="172"/>
      <c r="E15" s="171"/>
      <c r="F15" s="217"/>
    </row>
    <row r="16" spans="1:6" ht="45" customHeight="1" x14ac:dyDescent="0.15">
      <c r="B16" s="170"/>
      <c r="C16" s="172" t="s">
        <v>52</v>
      </c>
      <c r="D16" s="147"/>
      <c r="E16" s="171" t="s">
        <v>53</v>
      </c>
      <c r="F16" s="217"/>
    </row>
    <row r="17" spans="2:6" ht="45" customHeight="1" thickBot="1" x14ac:dyDescent="0.2">
      <c r="B17" s="173"/>
      <c r="C17" s="174" t="s">
        <v>52</v>
      </c>
      <c r="D17" s="148"/>
      <c r="E17" s="175" t="s">
        <v>141</v>
      </c>
      <c r="F17" s="219"/>
    </row>
    <row r="19" spans="2:6" x14ac:dyDescent="0.15">
      <c r="C19" s="7" t="s">
        <v>242</v>
      </c>
    </row>
  </sheetData>
  <mergeCells count="2">
    <mergeCell ref="B8:E8"/>
    <mergeCell ref="E1:F2"/>
  </mergeCells>
  <phoneticPr fontId="2"/>
  <pageMargins left="0.70866141732283472" right="0.39370078740157483" top="0.78740157480314965" bottom="0.78740157480314965" header="0.51181102362204722" footer="0.51181102362204722"/>
  <pageSetup paperSize="9" orientation="portrait" r:id="rId1"/>
  <headerFooter alignWithMargins="0">
    <oddFooter>&amp;L&amp;8 2026.03.31更PS&amp;C-6-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sizeWithCells="1">
                  <from>
                    <xdr:col>5</xdr:col>
                    <xdr:colOff>409575</xdr:colOff>
                    <xdr:row>8</xdr:row>
                    <xdr:rowOff>152400</xdr:rowOff>
                  </from>
                  <to>
                    <xdr:col>5</xdr:col>
                    <xdr:colOff>714375</xdr:colOff>
                    <xdr:row>8</xdr:row>
                    <xdr:rowOff>390525</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sizeWithCells="1">
                  <from>
                    <xdr:col>5</xdr:col>
                    <xdr:colOff>409575</xdr:colOff>
                    <xdr:row>9</xdr:row>
                    <xdr:rowOff>152400</xdr:rowOff>
                  </from>
                  <to>
                    <xdr:col>5</xdr:col>
                    <xdr:colOff>714375</xdr:colOff>
                    <xdr:row>9</xdr:row>
                    <xdr:rowOff>390525</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sizeWithCells="1">
                  <from>
                    <xdr:col>5</xdr:col>
                    <xdr:colOff>409575</xdr:colOff>
                    <xdr:row>10</xdr:row>
                    <xdr:rowOff>152400</xdr:rowOff>
                  </from>
                  <to>
                    <xdr:col>5</xdr:col>
                    <xdr:colOff>714375</xdr:colOff>
                    <xdr:row>10</xdr:row>
                    <xdr:rowOff>390525</xdr:rowOff>
                  </to>
                </anchor>
              </controlPr>
            </control>
          </mc:Choice>
        </mc:AlternateContent>
        <mc:AlternateContent xmlns:mc="http://schemas.openxmlformats.org/markup-compatibility/2006">
          <mc:Choice Requires="x14">
            <control shapeId="51204" r:id="rId7" name="Check Box 4">
              <controlPr defaultSize="0" autoFill="0" autoLine="0" autoPict="0">
                <anchor moveWithCells="1" sizeWithCells="1">
                  <from>
                    <xdr:col>5</xdr:col>
                    <xdr:colOff>409575</xdr:colOff>
                    <xdr:row>11</xdr:row>
                    <xdr:rowOff>152400</xdr:rowOff>
                  </from>
                  <to>
                    <xdr:col>5</xdr:col>
                    <xdr:colOff>714375</xdr:colOff>
                    <xdr:row>11</xdr:row>
                    <xdr:rowOff>390525</xdr:rowOff>
                  </to>
                </anchor>
              </controlPr>
            </control>
          </mc:Choice>
        </mc:AlternateContent>
        <mc:AlternateContent xmlns:mc="http://schemas.openxmlformats.org/markup-compatibility/2006">
          <mc:Choice Requires="x14">
            <control shapeId="51205" r:id="rId8" name="Check Box 5">
              <controlPr defaultSize="0" autoFill="0" autoLine="0" autoPict="0">
                <anchor moveWithCells="1" sizeWithCells="1">
                  <from>
                    <xdr:col>5</xdr:col>
                    <xdr:colOff>409575</xdr:colOff>
                    <xdr:row>12</xdr:row>
                    <xdr:rowOff>152400</xdr:rowOff>
                  </from>
                  <to>
                    <xdr:col>5</xdr:col>
                    <xdr:colOff>714375</xdr:colOff>
                    <xdr:row>12</xdr:row>
                    <xdr:rowOff>390525</xdr:rowOff>
                  </to>
                </anchor>
              </controlPr>
            </control>
          </mc:Choice>
        </mc:AlternateContent>
        <mc:AlternateContent xmlns:mc="http://schemas.openxmlformats.org/markup-compatibility/2006">
          <mc:Choice Requires="x14">
            <control shapeId="51206" r:id="rId9" name="Check Box 6">
              <controlPr defaultSize="0" autoFill="0" autoLine="0" autoPict="0">
                <anchor moveWithCells="1" sizeWithCells="1">
                  <from>
                    <xdr:col>5</xdr:col>
                    <xdr:colOff>409575</xdr:colOff>
                    <xdr:row>13</xdr:row>
                    <xdr:rowOff>152400</xdr:rowOff>
                  </from>
                  <to>
                    <xdr:col>5</xdr:col>
                    <xdr:colOff>714375</xdr:colOff>
                    <xdr:row>13</xdr:row>
                    <xdr:rowOff>390525</xdr:rowOff>
                  </to>
                </anchor>
              </controlPr>
            </control>
          </mc:Choice>
        </mc:AlternateContent>
        <mc:AlternateContent xmlns:mc="http://schemas.openxmlformats.org/markup-compatibility/2006">
          <mc:Choice Requires="x14">
            <control shapeId="51207" r:id="rId10" name="Check Box 7">
              <controlPr defaultSize="0" autoFill="0" autoLine="0" autoPict="0">
                <anchor moveWithCells="1" sizeWithCells="1">
                  <from>
                    <xdr:col>5</xdr:col>
                    <xdr:colOff>409575</xdr:colOff>
                    <xdr:row>14</xdr:row>
                    <xdr:rowOff>152400</xdr:rowOff>
                  </from>
                  <to>
                    <xdr:col>5</xdr:col>
                    <xdr:colOff>714375</xdr:colOff>
                    <xdr:row>14</xdr:row>
                    <xdr:rowOff>390525</xdr:rowOff>
                  </to>
                </anchor>
              </controlPr>
            </control>
          </mc:Choice>
        </mc:AlternateContent>
        <mc:AlternateContent xmlns:mc="http://schemas.openxmlformats.org/markup-compatibility/2006">
          <mc:Choice Requires="x14">
            <control shapeId="51209" r:id="rId11" name="Check Box 9">
              <controlPr defaultSize="0" autoFill="0" autoLine="0" autoPict="0">
                <anchor moveWithCells="1" sizeWithCells="1">
                  <from>
                    <xdr:col>5</xdr:col>
                    <xdr:colOff>409575</xdr:colOff>
                    <xdr:row>16</xdr:row>
                    <xdr:rowOff>152400</xdr:rowOff>
                  </from>
                  <to>
                    <xdr:col>5</xdr:col>
                    <xdr:colOff>714375</xdr:colOff>
                    <xdr:row>16</xdr:row>
                    <xdr:rowOff>390525</xdr:rowOff>
                  </to>
                </anchor>
              </controlPr>
            </control>
          </mc:Choice>
        </mc:AlternateContent>
        <mc:AlternateContent xmlns:mc="http://schemas.openxmlformats.org/markup-compatibility/2006">
          <mc:Choice Requires="x14">
            <control shapeId="51210" r:id="rId12" name="Check Box 10">
              <controlPr defaultSize="0" autoFill="0" autoLine="0" autoPict="0">
                <anchor moveWithCells="1" sizeWithCells="1">
                  <from>
                    <xdr:col>5</xdr:col>
                    <xdr:colOff>409575</xdr:colOff>
                    <xdr:row>15</xdr:row>
                    <xdr:rowOff>152400</xdr:rowOff>
                  </from>
                  <to>
                    <xdr:col>5</xdr:col>
                    <xdr:colOff>714375</xdr:colOff>
                    <xdr:row>15</xdr:row>
                    <xdr:rowOff>390525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7B50C-91F4-4DB1-86D3-FFBF1E92DFCF}">
  <sheetPr>
    <pageSetUpPr fitToPage="1"/>
  </sheetPr>
  <dimension ref="A1:F13"/>
  <sheetViews>
    <sheetView zoomScaleNormal="100" workbookViewId="0">
      <selection activeCell="F9" sqref="F9"/>
    </sheetView>
  </sheetViews>
  <sheetFormatPr defaultRowHeight="13.5" x14ac:dyDescent="0.15"/>
  <cols>
    <col min="1" max="1" width="4.625" customWidth="1"/>
    <col min="2" max="2" width="1.75" customWidth="1"/>
    <col min="3" max="3" width="7.625" customWidth="1"/>
    <col min="4" max="4" width="60.125" customWidth="1"/>
    <col min="5" max="5" width="2.5" customWidth="1"/>
    <col min="6" max="6" width="13.375" customWidth="1"/>
    <col min="7" max="7" width="9.375" customWidth="1"/>
  </cols>
  <sheetData>
    <row r="1" spans="1:6" ht="19.5" customHeight="1" x14ac:dyDescent="0.2">
      <c r="A1" s="2" t="s">
        <v>243</v>
      </c>
      <c r="B1" s="2"/>
      <c r="C1" s="2"/>
      <c r="D1" s="2"/>
    </row>
    <row r="2" spans="1:6" ht="18" customHeight="1" x14ac:dyDescent="0.15">
      <c r="E2" s="485">
        <f>表1!AB1</f>
        <v>0</v>
      </c>
      <c r="F2" s="487"/>
    </row>
    <row r="3" spans="1:6" ht="18" customHeight="1" x14ac:dyDescent="0.15">
      <c r="A3" s="5"/>
      <c r="B3" t="s">
        <v>54</v>
      </c>
      <c r="E3" s="488"/>
      <c r="F3" s="490"/>
    </row>
    <row r="4" spans="1:6" ht="21" customHeight="1" x14ac:dyDescent="0.15">
      <c r="A4" s="5"/>
      <c r="B4" t="s">
        <v>142</v>
      </c>
    </row>
    <row r="5" spans="1:6" ht="6" customHeight="1" x14ac:dyDescent="0.15">
      <c r="A5" s="5"/>
    </row>
    <row r="6" spans="1:6" ht="18" customHeight="1" x14ac:dyDescent="0.15">
      <c r="C6" s="65" t="s">
        <v>244</v>
      </c>
    </row>
    <row r="7" spans="1:6" ht="18" customHeight="1" thickBot="1" x14ac:dyDescent="0.2"/>
    <row r="8" spans="1:6" ht="25.5" customHeight="1" thickBot="1" x14ac:dyDescent="0.2">
      <c r="B8" s="491" t="s">
        <v>15</v>
      </c>
      <c r="C8" s="492"/>
      <c r="D8" s="492"/>
      <c r="E8" s="493"/>
      <c r="F8" s="165" t="s">
        <v>16</v>
      </c>
    </row>
    <row r="9" spans="1:6" ht="45" customHeight="1" thickTop="1" x14ac:dyDescent="0.15">
      <c r="B9" s="166"/>
      <c r="C9" s="494" t="s">
        <v>143</v>
      </c>
      <c r="D9" s="495"/>
      <c r="E9" s="496"/>
      <c r="F9" s="217"/>
    </row>
    <row r="10" spans="1:6" ht="45" customHeight="1" x14ac:dyDescent="0.15">
      <c r="B10" s="170"/>
      <c r="C10" s="172" t="s">
        <v>55</v>
      </c>
      <c r="D10" s="172"/>
      <c r="E10" s="171"/>
      <c r="F10" s="217"/>
    </row>
    <row r="11" spans="1:6" ht="45" customHeight="1" thickBot="1" x14ac:dyDescent="0.2">
      <c r="B11" s="173"/>
      <c r="C11" s="174" t="s">
        <v>52</v>
      </c>
      <c r="D11" s="148"/>
      <c r="E11" s="175" t="s">
        <v>141</v>
      </c>
      <c r="F11" s="218"/>
    </row>
    <row r="13" spans="1:6" x14ac:dyDescent="0.15">
      <c r="C13" s="7"/>
    </row>
  </sheetData>
  <mergeCells count="3">
    <mergeCell ref="B8:E8"/>
    <mergeCell ref="C9:E9"/>
    <mergeCell ref="E2:F3"/>
  </mergeCells>
  <phoneticPr fontId="2"/>
  <pageMargins left="0.70866141732283472" right="0.39370078740157483" top="0.78740157480314965" bottom="0.78740157480314965" header="0.51181102362204722" footer="0.51181102362204722"/>
  <pageSetup paperSize="9" orientation="portrait" r:id="rId1"/>
  <headerFooter alignWithMargins="0">
    <oddFooter>&amp;L&amp;8 2026.03.31更PS&amp;C-7-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7" r:id="rId4" name="Check Box 3">
              <controlPr defaultSize="0" autoFill="0" autoLine="0" autoPict="0">
                <anchor moveWithCells="1" sizeWithCells="1">
                  <from>
                    <xdr:col>5</xdr:col>
                    <xdr:colOff>409575</xdr:colOff>
                    <xdr:row>8</xdr:row>
                    <xdr:rowOff>152400</xdr:rowOff>
                  </from>
                  <to>
                    <xdr:col>5</xdr:col>
                    <xdr:colOff>714375</xdr:colOff>
                    <xdr:row>8</xdr:row>
                    <xdr:rowOff>390525</xdr:rowOff>
                  </to>
                </anchor>
              </controlPr>
            </control>
          </mc:Choice>
        </mc:AlternateContent>
        <mc:AlternateContent xmlns:mc="http://schemas.openxmlformats.org/markup-compatibility/2006">
          <mc:Choice Requires="x14">
            <control shapeId="47108" r:id="rId5" name="Check Box 4">
              <controlPr defaultSize="0" autoFill="0" autoLine="0" autoPict="0">
                <anchor moveWithCells="1" sizeWithCells="1">
                  <from>
                    <xdr:col>5</xdr:col>
                    <xdr:colOff>409575</xdr:colOff>
                    <xdr:row>9</xdr:row>
                    <xdr:rowOff>152400</xdr:rowOff>
                  </from>
                  <to>
                    <xdr:col>5</xdr:col>
                    <xdr:colOff>714375</xdr:colOff>
                    <xdr:row>9</xdr:row>
                    <xdr:rowOff>390525</xdr:rowOff>
                  </to>
                </anchor>
              </controlPr>
            </control>
          </mc:Choice>
        </mc:AlternateContent>
        <mc:AlternateContent xmlns:mc="http://schemas.openxmlformats.org/markup-compatibility/2006">
          <mc:Choice Requires="x14">
            <control shapeId="47109" r:id="rId6" name="Check Box 5">
              <controlPr defaultSize="0" autoFill="0" autoLine="0" autoPict="0">
                <anchor moveWithCells="1" sizeWithCells="1">
                  <from>
                    <xdr:col>5</xdr:col>
                    <xdr:colOff>409575</xdr:colOff>
                    <xdr:row>10</xdr:row>
                    <xdr:rowOff>152400</xdr:rowOff>
                  </from>
                  <to>
                    <xdr:col>5</xdr:col>
                    <xdr:colOff>714375</xdr:colOff>
                    <xdr:row>10</xdr:row>
                    <xdr:rowOff>390525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3FFFF-2903-4F8A-8E7A-D3EABB85D33B}">
  <sheetPr>
    <pageSetUpPr fitToPage="1"/>
  </sheetPr>
  <dimension ref="A1:F13"/>
  <sheetViews>
    <sheetView zoomScaleNormal="100" workbookViewId="0">
      <selection activeCell="F9" sqref="F9"/>
    </sheetView>
  </sheetViews>
  <sheetFormatPr defaultRowHeight="13.5" x14ac:dyDescent="0.15"/>
  <cols>
    <col min="1" max="1" width="4.625" customWidth="1"/>
    <col min="2" max="2" width="1.75" customWidth="1"/>
    <col min="3" max="3" width="7.625" customWidth="1"/>
    <col min="4" max="4" width="60.125" customWidth="1"/>
    <col min="5" max="5" width="2.5" customWidth="1"/>
    <col min="6" max="6" width="13.375" customWidth="1"/>
    <col min="7" max="7" width="9.375" customWidth="1"/>
  </cols>
  <sheetData>
    <row r="1" spans="1:6" ht="19.5" customHeight="1" x14ac:dyDescent="0.2">
      <c r="A1" s="2" t="s">
        <v>245</v>
      </c>
      <c r="B1" s="2"/>
      <c r="C1" s="2"/>
      <c r="D1" s="2"/>
    </row>
    <row r="2" spans="1:6" ht="18" customHeight="1" x14ac:dyDescent="0.15">
      <c r="E2" s="485">
        <f>表1!AB1</f>
        <v>0</v>
      </c>
      <c r="F2" s="487"/>
    </row>
    <row r="3" spans="1:6" ht="18" customHeight="1" x14ac:dyDescent="0.15">
      <c r="A3" s="5"/>
      <c r="B3" t="s">
        <v>56</v>
      </c>
      <c r="E3" s="488"/>
      <c r="F3" s="490"/>
    </row>
    <row r="4" spans="1:6" ht="21" customHeight="1" x14ac:dyDescent="0.15">
      <c r="A4" s="5"/>
      <c r="B4" t="s">
        <v>142</v>
      </c>
    </row>
    <row r="5" spans="1:6" ht="6" customHeight="1" x14ac:dyDescent="0.15">
      <c r="A5" s="5"/>
    </row>
    <row r="6" spans="1:6" ht="18" customHeight="1" x14ac:dyDescent="0.15">
      <c r="C6" s="65" t="s">
        <v>244</v>
      </c>
    </row>
    <row r="7" spans="1:6" ht="18" customHeight="1" thickBot="1" x14ac:dyDescent="0.2"/>
    <row r="8" spans="1:6" ht="25.5" customHeight="1" thickBot="1" x14ac:dyDescent="0.2">
      <c r="B8" s="491" t="s">
        <v>15</v>
      </c>
      <c r="C8" s="492"/>
      <c r="D8" s="492"/>
      <c r="E8" s="493"/>
      <c r="F8" s="165" t="s">
        <v>16</v>
      </c>
    </row>
    <row r="9" spans="1:6" ht="45" customHeight="1" thickTop="1" x14ac:dyDescent="0.15">
      <c r="B9" s="166"/>
      <c r="C9" s="494" t="s">
        <v>144</v>
      </c>
      <c r="D9" s="495"/>
      <c r="E9" s="496"/>
      <c r="F9" s="217"/>
    </row>
    <row r="10" spans="1:6" ht="45" customHeight="1" x14ac:dyDescent="0.15">
      <c r="B10" s="170"/>
      <c r="C10" s="172" t="s">
        <v>55</v>
      </c>
      <c r="D10" s="172"/>
      <c r="E10" s="171"/>
      <c r="F10" s="217"/>
    </row>
    <row r="11" spans="1:6" ht="45" customHeight="1" thickBot="1" x14ac:dyDescent="0.2">
      <c r="B11" s="173"/>
      <c r="C11" s="174" t="s">
        <v>52</v>
      </c>
      <c r="D11" s="148"/>
      <c r="E11" s="175" t="s">
        <v>141</v>
      </c>
      <c r="F11" s="218"/>
    </row>
    <row r="13" spans="1:6" x14ac:dyDescent="0.15">
      <c r="C13" s="7"/>
    </row>
  </sheetData>
  <mergeCells count="3">
    <mergeCell ref="B8:E8"/>
    <mergeCell ref="C9:E9"/>
    <mergeCell ref="E2:F3"/>
  </mergeCells>
  <phoneticPr fontId="2"/>
  <pageMargins left="0.70866141732283472" right="0.39370078740157483" top="0.78740157480314965" bottom="0.78740157480314965" header="0.51181102362204722" footer="0.51181102362204722"/>
  <pageSetup paperSize="9" orientation="portrait" r:id="rId1"/>
  <headerFooter alignWithMargins="0">
    <oddFooter>&amp;L&amp;8 2026.03.31更PS&amp;C-8-</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sizeWithCells="1">
                  <from>
                    <xdr:col>5</xdr:col>
                    <xdr:colOff>409575</xdr:colOff>
                    <xdr:row>8</xdr:row>
                    <xdr:rowOff>152400</xdr:rowOff>
                  </from>
                  <to>
                    <xdr:col>5</xdr:col>
                    <xdr:colOff>714375</xdr:colOff>
                    <xdr:row>8</xdr:row>
                    <xdr:rowOff>390525</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sizeWithCells="1">
                  <from>
                    <xdr:col>5</xdr:col>
                    <xdr:colOff>409575</xdr:colOff>
                    <xdr:row>9</xdr:row>
                    <xdr:rowOff>152400</xdr:rowOff>
                  </from>
                  <to>
                    <xdr:col>5</xdr:col>
                    <xdr:colOff>714375</xdr:colOff>
                    <xdr:row>9</xdr:row>
                    <xdr:rowOff>390525</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sizeWithCells="1">
                  <from>
                    <xdr:col>5</xdr:col>
                    <xdr:colOff>409575</xdr:colOff>
                    <xdr:row>10</xdr:row>
                    <xdr:rowOff>152400</xdr:rowOff>
                  </from>
                  <to>
                    <xdr:col>5</xdr:col>
                    <xdr:colOff>714375</xdr:colOff>
                    <xdr:row>10</xdr:row>
                    <xdr:rowOff>390525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ﾁｪｯｸﾘｽﾄ表紙 </vt:lpstr>
      <vt:lpstr>ﾁｪｯｸﾘｽﾄ記入表1</vt:lpstr>
      <vt:lpstr>ﾁｪｯｸﾘｽﾄ記入表2</vt:lpstr>
      <vt:lpstr>ﾁｪｯｸﾘｽﾄ記入表3</vt:lpstr>
      <vt:lpstr>表1</vt:lpstr>
      <vt:lpstr>表2</vt:lpstr>
      <vt:lpstr>表3</vt:lpstr>
      <vt:lpstr>表4</vt:lpstr>
      <vt:lpstr>表5</vt:lpstr>
      <vt:lpstr>表6</vt:lpstr>
      <vt:lpstr>環境目標</vt:lpstr>
      <vt:lpstr>ﾁｪｯｸﾘｽﾄ記入表1!Print_Area</vt:lpstr>
      <vt:lpstr>ﾁｪｯｸﾘｽﾄ記入表2!Print_Area</vt:lpstr>
      <vt:lpstr>ﾁｪｯｸﾘｽﾄ記入表3!Print_Area</vt:lpstr>
      <vt:lpstr>環境目標!Print_Area</vt:lpstr>
      <vt:lpstr>表1!Print_Area</vt:lpstr>
      <vt:lpstr>表2!Print_Area</vt:lpstr>
      <vt:lpstr>表3!Print_Area</vt:lpstr>
      <vt:lpstr>表4!Print_Area</vt:lpstr>
      <vt:lpstr>表5!Print_Area</vt:lpstr>
      <vt:lpstr>表6!Print_Area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交通エコロジー・モビリティ財団</dc:creator>
  <cp:lastModifiedBy>池田 和弘</cp:lastModifiedBy>
  <cp:lastPrinted>2026-03-11T02:09:09Z</cp:lastPrinted>
  <dcterms:created xsi:type="dcterms:W3CDTF">2003-07-12T02:07:55Z</dcterms:created>
  <dcterms:modified xsi:type="dcterms:W3CDTF">2026-04-06T04:12:04Z</dcterms:modified>
</cp:coreProperties>
</file>