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7A5C60A3-0D9E-4D92-A607-8115072A00B6}" xr6:coauthVersionLast="47" xr6:coauthVersionMax="47" xr10:uidLastSave="{00000000-0000-0000-0000-000000000000}"/>
  <bookViews>
    <workbookView xWindow="4080" yWindow="1140" windowWidth="18105" windowHeight="13815" tabRatio="787" xr2:uid="{75EC38C9-1BCF-4C5A-970C-6F99B6F5F121}"/>
  </bookViews>
  <sheets>
    <sheet name="更新審査申請書" sheetId="6" r:id="rId1"/>
    <sheet name="登録対象事業所一覧表" sheetId="8" r:id="rId2"/>
    <sheet name="認証登録連名事業者一覧表" sheetId="9" r:id="rId3"/>
  </sheets>
  <definedNames>
    <definedName name="_xlnm.Print_Area" localSheetId="0">更新審査申請書!$A$1:$AF$55</definedName>
    <definedName name="_xlnm.Print_Area" localSheetId="2">認証登録連名事業者一覧表!$B$1:$Q$17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B12" i="8"/>
  <c r="G7" i="8"/>
  <c r="F7" i="8"/>
  <c r="F22" i="8"/>
  <c r="D22" i="8"/>
  <c r="B22" i="8"/>
  <c r="F20" i="8"/>
  <c r="D20" i="8"/>
  <c r="B20" i="8"/>
  <c r="F18" i="8"/>
  <c r="D18" i="8"/>
  <c r="B18" i="8"/>
  <c r="F16" i="8"/>
  <c r="D16" i="8"/>
  <c r="B16" i="8"/>
  <c r="F14" i="8"/>
  <c r="D14" i="8"/>
  <c r="B14" i="8"/>
  <c r="F12" i="8"/>
  <c r="D12" i="8"/>
  <c r="F10" i="8"/>
  <c r="D10" i="8"/>
  <c r="B10" i="8"/>
  <c r="G21" i="8"/>
  <c r="F21" i="8"/>
  <c r="B21" i="8"/>
  <c r="G19" i="8"/>
  <c r="F19" i="8"/>
  <c r="B19" i="8"/>
  <c r="G17" i="8"/>
  <c r="F17" i="8"/>
  <c r="B17" i="8"/>
  <c r="G15" i="8"/>
  <c r="F15" i="8"/>
  <c r="B15" i="8"/>
  <c r="G13" i="8"/>
  <c r="F13" i="8"/>
  <c r="B13" i="8"/>
  <c r="G11" i="8"/>
  <c r="F11" i="8"/>
  <c r="B11" i="8"/>
  <c r="G9" i="8"/>
  <c r="F9" i="8"/>
  <c r="B9" i="8"/>
  <c r="B7" i="8"/>
  <c r="H4" i="8"/>
</calcChain>
</file>

<file path=xl/sharedStrings.xml><?xml version="1.0" encoding="utf-8"?>
<sst xmlns="http://schemas.openxmlformats.org/spreadsheetml/2006/main" count="204" uniqueCount="100">
  <si>
    <t>申込日</t>
    <rPh sb="0" eb="2">
      <t>モウシコミ</t>
    </rPh>
    <rPh sb="2" eb="3">
      <t>ビ</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</si>
  <si>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</si>
  <si>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</si>
  <si>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</si>
  <si>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</si>
  <si>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</si>
  <si>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</si>
  <si>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</si>
  <si>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</si>
  <si>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</si>
  <si>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</si>
  <si>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</si>
  <si>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</si>
  <si>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</si>
  <si>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</si>
  <si>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</si>
  <si>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</si>
  <si>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</si>
  <si>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</si>
  <si>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</si>
  <si>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</si>
  <si>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</si>
  <si>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</si>
  <si>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</si>
  <si>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</si>
  <si>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</si>
  <si>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フリガナ</t>
    <phoneticPr fontId="2"/>
  </si>
  <si>
    <t>月</t>
    <rPh sb="0" eb="1">
      <t>ツキ</t>
    </rPh>
    <phoneticPr fontId="2"/>
  </si>
  <si>
    <t>郵便番号 ・ 所在地</t>
    <rPh sb="0" eb="4">
      <t>ユウビンバンゴウ</t>
    </rPh>
    <rPh sb="7" eb="10">
      <t>ショザイチ</t>
    </rPh>
    <phoneticPr fontId="2"/>
  </si>
  <si>
    <t>審査訪問先</t>
    <rPh sb="0" eb="2">
      <t>シンサ</t>
    </rPh>
    <rPh sb="2" eb="4">
      <t>ホウモン</t>
    </rPh>
    <rPh sb="4" eb="5">
      <t>サキ</t>
    </rPh>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</si>
  <si>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</si>
  <si>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</si>
  <si>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</si>
  <si>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</si>
  <si>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</si>
  <si>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</si>
  <si>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</si>
  <si>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「グリーン経営認証」更新審査申請書</t>
    <rPh sb="10" eb="12">
      <t>コウシン</t>
    </rPh>
    <phoneticPr fontId="2"/>
  </si>
  <si>
    <t xml:space="preserve"> 港湾運送事業 </t>
    <phoneticPr fontId="2"/>
  </si>
  <si>
    <t>更新審査 登録対象事業所一覧表</t>
    <phoneticPr fontId="2"/>
  </si>
  <si>
    <t>（別紙1）</t>
  </si>
  <si>
    <r>
      <t xml:space="preserve">認証登録番号
</t>
    </r>
    <r>
      <rPr>
        <sz val="8"/>
        <rFont val="ＭＳ Ｐ明朝"/>
        <family val="1"/>
        <charset val="128"/>
      </rPr>
      <t xml:space="preserve"> （新規追加分は新規と記入）</t>
    </r>
    <rPh sb="0" eb="2">
      <t>ニンショウ</t>
    </rPh>
    <rPh sb="2" eb="4">
      <t>トウロク</t>
    </rPh>
    <rPh sb="4" eb="6">
      <t>バンゴウ</t>
    </rPh>
    <rPh sb="9" eb="11">
      <t>シンキ</t>
    </rPh>
    <rPh sb="11" eb="13">
      <t>ツイカ</t>
    </rPh>
    <rPh sb="13" eb="14">
      <t>ブン</t>
    </rPh>
    <rPh sb="15" eb="17">
      <t>シンキ</t>
    </rPh>
    <rPh sb="18" eb="20">
      <t>キニュウ</t>
    </rPh>
    <phoneticPr fontId="2"/>
  </si>
  <si>
    <t>登録対象
事業</t>
    <rPh sb="0" eb="2">
      <t>トウロク</t>
    </rPh>
    <rPh sb="2" eb="4">
      <t>タイショウ</t>
    </rPh>
    <rPh sb="5" eb="7">
      <t>ジギョウ</t>
    </rPh>
    <phoneticPr fontId="2"/>
  </si>
  <si>
    <t>倉庫種類</t>
    <rPh sb="0" eb="2">
      <t>ソウコ</t>
    </rPh>
    <rPh sb="2" eb="4">
      <t>シュルイ</t>
    </rPh>
    <phoneticPr fontId="2"/>
  </si>
  <si>
    <r>
      <rPr>
        <sz val="11"/>
        <rFont val="ＭＳ Ｐ明朝"/>
        <family val="1"/>
        <charset val="128"/>
      </rPr>
      <t>施設名</t>
    </r>
    <r>
      <rPr>
        <sz val="10"/>
        <rFont val="ＭＳ Ｐ明朝"/>
        <family val="1"/>
        <charset val="128"/>
      </rPr>
      <t xml:space="preserve"> </t>
    </r>
    <r>
      <rPr>
        <sz val="8"/>
        <rFont val="ＭＳ Ｐ明朝"/>
        <family val="1"/>
        <charset val="128"/>
      </rPr>
      <t>（限定の場合のみ）</t>
    </r>
    <rPh sb="0" eb="2">
      <t>シセツ</t>
    </rPh>
    <rPh sb="2" eb="3">
      <t>メイ</t>
    </rPh>
    <rPh sb="5" eb="7">
      <t>ゲンテイ</t>
    </rPh>
    <rPh sb="8" eb="10">
      <t>バアイ</t>
    </rPh>
    <phoneticPr fontId="2"/>
  </si>
  <si>
    <t>認証有効期限</t>
    <rPh sb="0" eb="2">
      <t>ニ</t>
    </rPh>
    <rPh sb="2" eb="4">
      <t>ユウコウ</t>
    </rPh>
    <rPh sb="4" eb="6">
      <t>キゲン</t>
    </rPh>
    <phoneticPr fontId="2"/>
  </si>
  <si>
    <t>（例：××号倉庫）
（例：××号上屋）</t>
    <rPh sb="1" eb="2">
      <t>レイ</t>
    </rPh>
    <rPh sb="5" eb="6">
      <t>ゴウ</t>
    </rPh>
    <rPh sb="6" eb="8">
      <t>ソウコ</t>
    </rPh>
    <phoneticPr fontId="2"/>
  </si>
  <si>
    <t>前回　実施</t>
    <rPh sb="0" eb="2">
      <t>ゼンカイ</t>
    </rPh>
    <rPh sb="3" eb="5">
      <t>ジッシ</t>
    </rPh>
    <phoneticPr fontId="2"/>
  </si>
  <si>
    <t>今回　希望</t>
    <rPh sb="0" eb="2">
      <t>コンカイ</t>
    </rPh>
    <rPh sb="3" eb="5">
      <t>キボウ</t>
    </rPh>
    <phoneticPr fontId="2"/>
  </si>
  <si>
    <t>■</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</si>
  <si>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</si>
  <si>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</si>
  <si>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</si>
  <si>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</si>
  <si>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（注）構内作業会社又は下請の港湾運送事業者を連名で認証登録することを希望する場合のみ、ご記入の上、申請書に添付して下さい。</t>
    <phoneticPr fontId="2"/>
  </si>
  <si>
    <t>会社名：</t>
  </si>
  <si>
    <r>
      <t xml:space="preserve">事業所名称
 </t>
    </r>
    <r>
      <rPr>
        <sz val="9"/>
        <rFont val="ＭＳ Ｐ明朝"/>
        <family val="1"/>
        <charset val="128"/>
      </rPr>
      <t>(例：○○支店□□営業所)</t>
    </r>
    <rPh sb="12" eb="14">
      <t>シテン</t>
    </rPh>
    <phoneticPr fontId="2"/>
  </si>
  <si>
    <t>（該当にチェック）</t>
    <rPh sb="1" eb="3">
      <t>ガイトウ</t>
    </rPh>
    <phoneticPr fontId="2"/>
  </si>
  <si>
    <t>（倉庫業は　
該当にチェック）</t>
    <rPh sb="1" eb="3">
      <t>ソウコ</t>
    </rPh>
    <rPh sb="3" eb="4">
      <t>ギョウ</t>
    </rPh>
    <rPh sb="7" eb="9">
      <t>ガイトウ</t>
    </rPh>
    <phoneticPr fontId="2"/>
  </si>
  <si>
    <r>
      <rPr>
        <b/>
        <sz val="10"/>
        <rFont val="ＭＳ 明朝"/>
        <family val="1"/>
        <charset val="128"/>
      </rPr>
      <t>（施設限定の無い場合）</t>
    </r>
    <r>
      <rPr>
        <sz val="10"/>
        <rFont val="ＭＳ 明朝"/>
        <family val="1"/>
        <charset val="128"/>
      </rPr>
      <t>審査登録対象事業所において管理されている全ての倉庫又は上屋が登録対象の場合には、施設名欄に記入する必要はありません。この場合、事業
 所全体が認証登録の範囲となり、事業所名称欄に記載された名称が認証登録証に記載されます。登録対象とする事業所に付帯施設が含まれる場合には、事業所名称に付記
 して下さい。（例：○○支店□□営業所及び△△配送センター）</t>
    </r>
    <rPh sb="1" eb="3">
      <t>シセツ</t>
    </rPh>
    <rPh sb="3" eb="5">
      <t>ゲンテイ</t>
    </rPh>
    <rPh sb="6" eb="7">
      <t>ナ</t>
    </rPh>
    <rPh sb="8" eb="10">
      <t>バアイ</t>
    </rPh>
    <rPh sb="11" eb="13">
      <t>シンサ</t>
    </rPh>
    <rPh sb="13" eb="15">
      <t>トウロク</t>
    </rPh>
    <rPh sb="15" eb="17">
      <t>タイショウ</t>
    </rPh>
    <rPh sb="17" eb="20">
      <t>ジギョウショ</t>
    </rPh>
    <rPh sb="24" eb="26">
      <t>カンリ</t>
    </rPh>
    <rPh sb="31" eb="32">
      <t>スベ</t>
    </rPh>
    <rPh sb="34" eb="36">
      <t>ソウコ</t>
    </rPh>
    <rPh sb="36" eb="37">
      <t>マタ</t>
    </rPh>
    <rPh sb="38" eb="40">
      <t>ウワヤ</t>
    </rPh>
    <rPh sb="41" eb="43">
      <t>トウロク</t>
    </rPh>
    <rPh sb="43" eb="45">
      <t>タイショウ</t>
    </rPh>
    <rPh sb="46" eb="48">
      <t>バアイ</t>
    </rPh>
    <rPh sb="51" eb="53">
      <t>シセツ</t>
    </rPh>
    <rPh sb="53" eb="54">
      <t>メイ</t>
    </rPh>
    <rPh sb="54" eb="55">
      <t>ラン</t>
    </rPh>
    <rPh sb="56" eb="58">
      <t>キニュウ</t>
    </rPh>
    <rPh sb="60" eb="62">
      <t>ヒツヨウ</t>
    </rPh>
    <rPh sb="71" eb="73">
      <t>バアイ</t>
    </rPh>
    <rPh sb="79" eb="81">
      <t>ゼンタイ</t>
    </rPh>
    <rPh sb="82" eb="84">
      <t>ニンショウ</t>
    </rPh>
    <rPh sb="84" eb="86">
      <t>トウロク</t>
    </rPh>
    <rPh sb="87" eb="89">
      <t>ハンイ</t>
    </rPh>
    <rPh sb="93" eb="96">
      <t>ジギョウショ</t>
    </rPh>
    <rPh sb="96" eb="98">
      <t>メイショウ</t>
    </rPh>
    <rPh sb="98" eb="99">
      <t>ラン</t>
    </rPh>
    <rPh sb="100" eb="102">
      <t>キサイ</t>
    </rPh>
    <rPh sb="105" eb="107">
      <t>メイショウ</t>
    </rPh>
    <rPh sb="108" eb="110">
      <t>ニンショウ</t>
    </rPh>
    <rPh sb="110" eb="112">
      <t>トウロク</t>
    </rPh>
    <rPh sb="112" eb="113">
      <t>ショウ</t>
    </rPh>
    <rPh sb="114" eb="116">
      <t>キサイ</t>
    </rPh>
    <rPh sb="121" eb="123">
      <t>トウロク</t>
    </rPh>
    <rPh sb="123" eb="125">
      <t>タイショウ</t>
    </rPh>
    <rPh sb="128" eb="131">
      <t>ジギョウショ</t>
    </rPh>
    <rPh sb="132" eb="134">
      <t>フタイ</t>
    </rPh>
    <rPh sb="134" eb="136">
      <t>シセツ</t>
    </rPh>
    <rPh sb="137" eb="138">
      <t>フク</t>
    </rPh>
    <rPh sb="141" eb="143">
      <t>バアイ</t>
    </rPh>
    <rPh sb="146" eb="149">
      <t>ジギョウショ</t>
    </rPh>
    <rPh sb="149" eb="151">
      <t>メイショウ</t>
    </rPh>
    <rPh sb="152" eb="154">
      <t>フキ</t>
    </rPh>
    <rPh sb="158" eb="159">
      <t>クダ</t>
    </rPh>
    <rPh sb="163" eb="164">
      <t>レイ</t>
    </rPh>
    <rPh sb="167" eb="169">
      <t>シテン</t>
    </rPh>
    <rPh sb="171" eb="174">
      <t>エイギョウショ</t>
    </rPh>
    <rPh sb="174" eb="175">
      <t>オヨ</t>
    </rPh>
    <rPh sb="178" eb="180">
      <t>ハイソウ</t>
    </rPh>
    <phoneticPr fontId="2"/>
  </si>
  <si>
    <t>/</t>
    <phoneticPr fontId="2"/>
  </si>
  <si>
    <r>
      <rPr>
        <sz val="11"/>
        <rFont val="ＭＳ 明朝"/>
        <family val="1"/>
        <charset val="128"/>
      </rPr>
      <t>協力事業</t>
    </r>
    <r>
      <rPr>
        <sz val="9"/>
        <rFont val="ＭＳ 明朝"/>
        <family val="1"/>
        <charset val="128"/>
      </rPr>
      <t xml:space="preserve">
</t>
    </r>
    <r>
      <rPr>
        <sz val="8"/>
        <rFont val="ＭＳ 明朝"/>
        <family val="1"/>
        <charset val="128"/>
      </rPr>
      <t>（該当する  
 ものにチェック）</t>
    </r>
    <rPh sb="0" eb="2">
      <t>キョウリョク</t>
    </rPh>
    <rPh sb="2" eb="4">
      <t>ジギョウ</t>
    </rPh>
    <rPh sb="6" eb="8">
      <t>ガイトウ</t>
    </rPh>
    <phoneticPr fontId="2"/>
  </si>
  <si>
    <t xml:space="preserve">  倉庫業及び港湾運送事業（一括）</t>
    <phoneticPr fontId="2"/>
  </si>
  <si>
    <t xml:space="preserve"> 倉庫業
</t>
    <phoneticPr fontId="2"/>
  </si>
  <si>
    <r>
      <rPr>
        <b/>
        <sz val="10"/>
        <rFont val="ＭＳ 明朝"/>
        <family val="1"/>
        <charset val="128"/>
      </rPr>
      <t>（登録対象施設を限定する場合）</t>
    </r>
    <r>
      <rPr>
        <sz val="10"/>
        <rFont val="ＭＳ 明朝"/>
        <family val="1"/>
        <charset val="128"/>
      </rPr>
      <t>審査登録対象事業所において管理している複数の倉庫又は上屋等のうち、特定の倉庫又は上屋等のみを登録対象とする場合には、施設名
 欄に対象とする倉庫又は上屋等の名称を記入して下さい。この場合には「例：○○支店□□営業所××号倉庫」が認証登録の範囲となり、認証登録証に
 記載されます。登録対象とする倉庫に付帯施設が含まれる場合には、倉庫名称に付記して下さい。（例：××号倉庫及び△△配送センター）</t>
    </r>
    <rPh sb="1" eb="3">
      <t>トウロク</t>
    </rPh>
    <rPh sb="3" eb="5">
      <t>タイショウ</t>
    </rPh>
    <rPh sb="5" eb="7">
      <t>シセツ</t>
    </rPh>
    <rPh sb="8" eb="10">
      <t>ゲンテイ</t>
    </rPh>
    <rPh sb="12" eb="14">
      <t>バアイ</t>
    </rPh>
    <rPh sb="15" eb="17">
      <t>シンサ</t>
    </rPh>
    <rPh sb="17" eb="19">
      <t>トウロク</t>
    </rPh>
    <rPh sb="19" eb="21">
      <t>タイショウ</t>
    </rPh>
    <rPh sb="21" eb="23">
      <t>ジギョウ</t>
    </rPh>
    <rPh sb="23" eb="24">
      <t>ショ</t>
    </rPh>
    <rPh sb="28" eb="30">
      <t>カンリ</t>
    </rPh>
    <rPh sb="34" eb="36">
      <t>フクスウ</t>
    </rPh>
    <rPh sb="37" eb="39">
      <t>ソウコ</t>
    </rPh>
    <rPh sb="39" eb="40">
      <t>マタ</t>
    </rPh>
    <rPh sb="41" eb="43">
      <t>ウワヤ</t>
    </rPh>
    <rPh sb="43" eb="44">
      <t>トウ</t>
    </rPh>
    <rPh sb="48" eb="50">
      <t>トクテイ</t>
    </rPh>
    <rPh sb="51" eb="53">
      <t>ソウコ</t>
    </rPh>
    <rPh sb="53" eb="54">
      <t>マタ</t>
    </rPh>
    <rPh sb="55" eb="57">
      <t>ウワヤ</t>
    </rPh>
    <rPh sb="57" eb="58">
      <t>トウ</t>
    </rPh>
    <rPh sb="61" eb="63">
      <t>トウロク</t>
    </rPh>
    <rPh sb="63" eb="65">
      <t>タイショウ</t>
    </rPh>
    <rPh sb="68" eb="70">
      <t>バアイ</t>
    </rPh>
    <rPh sb="75" eb="76">
      <t>メイ</t>
    </rPh>
    <rPh sb="78" eb="79">
      <t>ラン</t>
    </rPh>
    <rPh sb="80" eb="82">
      <t>タイショウ</t>
    </rPh>
    <rPh sb="85" eb="87">
      <t>ソウコ</t>
    </rPh>
    <rPh sb="87" eb="88">
      <t>マタ</t>
    </rPh>
    <rPh sb="89" eb="91">
      <t>ウワヤ</t>
    </rPh>
    <rPh sb="91" eb="92">
      <t>トウ</t>
    </rPh>
    <rPh sb="93" eb="95">
      <t>メイショウ</t>
    </rPh>
    <rPh sb="96" eb="98">
      <t>キニュウ</t>
    </rPh>
    <rPh sb="100" eb="101">
      <t>クダ</t>
    </rPh>
    <rPh sb="106" eb="108">
      <t>バアイ</t>
    </rPh>
    <rPh sb="111" eb="112">
      <t>レイ</t>
    </rPh>
    <rPh sb="115" eb="117">
      <t>シテン</t>
    </rPh>
    <rPh sb="119" eb="122">
      <t>エイギョウショ</t>
    </rPh>
    <rPh sb="124" eb="125">
      <t>ゴウ</t>
    </rPh>
    <rPh sb="125" eb="127">
      <t>ソウコ</t>
    </rPh>
    <rPh sb="129" eb="131">
      <t>ニンショウ</t>
    </rPh>
    <rPh sb="131" eb="133">
      <t>トウロク</t>
    </rPh>
    <rPh sb="140" eb="142">
      <t>ニンショウ</t>
    </rPh>
    <rPh sb="142" eb="144">
      <t>トウロク</t>
    </rPh>
    <rPh sb="144" eb="145">
      <t>ショウ</t>
    </rPh>
    <rPh sb="148" eb="150">
      <t>キサイ</t>
    </rPh>
    <rPh sb="155" eb="157">
      <t>トウロク</t>
    </rPh>
    <rPh sb="157" eb="159">
      <t>タイショウ</t>
    </rPh>
    <rPh sb="162" eb="164">
      <t>ソウコ</t>
    </rPh>
    <rPh sb="165" eb="167">
      <t>フタイ</t>
    </rPh>
    <rPh sb="167" eb="169">
      <t>シセツ</t>
    </rPh>
    <rPh sb="170" eb="171">
      <t>フク</t>
    </rPh>
    <rPh sb="174" eb="176">
      <t>バアイ</t>
    </rPh>
    <rPh sb="179" eb="181">
      <t>ソウコ</t>
    </rPh>
    <rPh sb="181" eb="183">
      <t>メイショウ</t>
    </rPh>
    <rPh sb="184" eb="186">
      <t>フキ</t>
    </rPh>
    <rPh sb="188" eb="189">
      <t>クダ</t>
    </rPh>
    <rPh sb="193" eb="194">
      <t>レイ</t>
    </rPh>
    <rPh sb="197" eb="198">
      <t>ゴウ</t>
    </rPh>
    <rPh sb="198" eb="200">
      <t>ソウコ</t>
    </rPh>
    <rPh sb="200" eb="201">
      <t>オヨ</t>
    </rPh>
    <rPh sb="204" eb="206">
      <t>ハイソウ</t>
    </rPh>
    <phoneticPr fontId="2"/>
  </si>
  <si>
    <t>登録番号</t>
    <rPh sb="0" eb="2">
      <t>トウロク</t>
    </rPh>
    <rPh sb="2" eb="4">
      <t>バンゴウ</t>
    </rPh>
    <phoneticPr fontId="2"/>
  </si>
  <si>
    <t>(該当する事業の種類にチェック)</t>
    <phoneticPr fontId="2"/>
  </si>
  <si>
    <r>
      <t xml:space="preserve">連名事業者名
</t>
    </r>
    <r>
      <rPr>
        <sz val="10"/>
        <rFont val="ＭＳ 明朝"/>
        <family val="1"/>
        <charset val="128"/>
      </rPr>
      <t>（必要な場合は事業所名称も）</t>
    </r>
    <rPh sb="0" eb="2">
      <t>レンメイ</t>
    </rPh>
    <rPh sb="2" eb="5">
      <t>ジギョウシャ</t>
    </rPh>
    <rPh sb="5" eb="6">
      <t>メイ</t>
    </rPh>
    <rPh sb="8" eb="10">
      <t>ヒツヨウ</t>
    </rPh>
    <rPh sb="11" eb="13">
      <t>バアイ</t>
    </rPh>
    <rPh sb="14" eb="17">
      <t>ジギョウショ</t>
    </rPh>
    <rPh sb="17" eb="19">
      <t>メイショウ</t>
    </rPh>
    <phoneticPr fontId="2"/>
  </si>
  <si>
    <r>
      <rPr>
        <b/>
        <sz val="10"/>
        <rFont val="ＭＳ 明朝"/>
        <family val="1"/>
        <charset val="128"/>
      </rPr>
      <t>（複数事業所一括登録申請の場合）</t>
    </r>
    <r>
      <rPr>
        <sz val="10"/>
        <rFont val="ＭＳ 明朝"/>
        <family val="1"/>
        <charset val="128"/>
      </rPr>
      <t>審査登録対象事業所の半数以上の事業所を現地審査しますので、ご希望の事業所の審査訪問先欄に○印を付けて下さい。
（審査登録対象事業所数が奇数の場合は切り上げます。例：５事業所→３事業所）また、初日の審査では当該事業所の審査及び現地審査対象外の事業所についての書類の
 抜き取り審査を行いますので、現地審査対象外の事業所の環境保全管理責任者にも同席して頂きます。○印を付けた事業所の中から、最初に審査する事業所に◎印を付け
 て下さい。その他の現地審査は各事業所での実施状況を審査します。</t>
    </r>
    <rPh sb="1" eb="3">
      <t>フクスウ</t>
    </rPh>
    <rPh sb="3" eb="6">
      <t>ジギョウショ</t>
    </rPh>
    <rPh sb="6" eb="8">
      <t>イッカツ</t>
    </rPh>
    <rPh sb="8" eb="10">
      <t>トウロク</t>
    </rPh>
    <rPh sb="10" eb="12">
      <t>シンセイ</t>
    </rPh>
    <rPh sb="13" eb="15">
      <t>バアイ</t>
    </rPh>
    <rPh sb="16" eb="18">
      <t>シンサ</t>
    </rPh>
    <rPh sb="18" eb="20">
      <t>トウロク</t>
    </rPh>
    <rPh sb="20" eb="22">
      <t>タイショウ</t>
    </rPh>
    <rPh sb="22" eb="25">
      <t>ジギョウショ</t>
    </rPh>
    <rPh sb="26" eb="28">
      <t>ハンスウ</t>
    </rPh>
    <rPh sb="28" eb="30">
      <t>イジョウ</t>
    </rPh>
    <rPh sb="31" eb="34">
      <t>ジギョウショ</t>
    </rPh>
    <rPh sb="35" eb="37">
      <t>ゲンチ</t>
    </rPh>
    <rPh sb="37" eb="39">
      <t>シンサ</t>
    </rPh>
    <rPh sb="223" eb="224">
      <t>ツ</t>
    </rPh>
    <phoneticPr fontId="2"/>
  </si>
  <si>
    <r>
      <t xml:space="preserve"> </t>
    </r>
    <r>
      <rPr>
        <b/>
        <sz val="10"/>
        <rFont val="ＭＳ 明朝"/>
        <family val="1"/>
        <charset val="128"/>
      </rPr>
      <t>前回現地審査を実施していない事業所は、今回必ず現地審査の対象となります。</t>
    </r>
    <rPh sb="1" eb="3">
      <t>ゼンカイ</t>
    </rPh>
    <rPh sb="3" eb="5">
      <t>ゲンチ</t>
    </rPh>
    <rPh sb="5" eb="7">
      <t>シンサ</t>
    </rPh>
    <rPh sb="8" eb="10">
      <t>ジッシ</t>
    </rPh>
    <rPh sb="15" eb="18">
      <t>ジギョウショ</t>
    </rPh>
    <rPh sb="20" eb="22">
      <t>コンカイ</t>
    </rPh>
    <rPh sb="22" eb="23">
      <t>カナラ</t>
    </rPh>
    <rPh sb="24" eb="26">
      <t>ゲンチ</t>
    </rPh>
    <rPh sb="26" eb="28">
      <t>シンサ</t>
    </rPh>
    <rPh sb="29" eb="31">
      <t>タイショウ</t>
    </rPh>
    <phoneticPr fontId="2"/>
  </si>
  <si>
    <t>（</t>
    <phoneticPr fontId="2"/>
  </si>
  <si>
    <t>）</t>
    <phoneticPr fontId="2"/>
  </si>
  <si>
    <r>
      <rPr>
        <b/>
        <sz val="10"/>
        <rFont val="ＭＳ 明朝"/>
        <family val="1"/>
        <charset val="128"/>
      </rPr>
      <t>（倉庫業及び港湾運送事業の一括申請）</t>
    </r>
    <r>
      <rPr>
        <sz val="10"/>
        <rFont val="ＭＳ 明朝"/>
        <family val="1"/>
        <charset val="128"/>
      </rPr>
      <t>原則は事業ごとに申請をしていただきますが、一つの事業所で倉庫業と港湾運送事業を兼業しており、グリーン経営の取組を
 事業所として一本化して行っている場合は両事業一括申請が可能です。なお、複数事業所一括申請の場合で、一つ以上の事業所で両事業を兼業していれば、他の全ての
 事業所は、倉庫業のみを行っている場合、又は港湾運送事業のみを行っている場合でも、両事業一括申請は可能となります。</t>
    </r>
    <rPh sb="1" eb="3">
      <t>ソウコ</t>
    </rPh>
    <rPh sb="3" eb="4">
      <t>ギョウ</t>
    </rPh>
    <rPh sb="4" eb="5">
      <t>オヨ</t>
    </rPh>
    <rPh sb="6" eb="8">
      <t>コウワン</t>
    </rPh>
    <rPh sb="8" eb="10">
      <t>ウンソウ</t>
    </rPh>
    <rPh sb="10" eb="12">
      <t>ジギョウ</t>
    </rPh>
    <rPh sb="13" eb="15">
      <t>イッカツ</t>
    </rPh>
    <rPh sb="15" eb="17">
      <t>シンセイ</t>
    </rPh>
    <rPh sb="18" eb="20">
      <t>ゲンソク</t>
    </rPh>
    <rPh sb="21" eb="23">
      <t>ジギョウ</t>
    </rPh>
    <rPh sb="26" eb="28">
      <t>シンセイ</t>
    </rPh>
    <rPh sb="39" eb="40">
      <t>ヒト</t>
    </rPh>
    <rPh sb="42" eb="45">
      <t>ジギョウショ</t>
    </rPh>
    <rPh sb="46" eb="48">
      <t>ソウコ</t>
    </rPh>
    <rPh sb="48" eb="49">
      <t>ギョウ</t>
    </rPh>
    <rPh sb="50" eb="52">
      <t>コウワン</t>
    </rPh>
    <rPh sb="95" eb="96">
      <t>リョウ</t>
    </rPh>
    <rPh sb="96" eb="98">
      <t>ジギョウ</t>
    </rPh>
    <rPh sb="98" eb="100">
      <t>イッカツ</t>
    </rPh>
    <rPh sb="100" eb="102">
      <t>シンセイ</t>
    </rPh>
    <rPh sb="103" eb="105">
      <t>カノウ</t>
    </rPh>
    <rPh sb="146" eb="147">
      <t>タ</t>
    </rPh>
    <rPh sb="148" eb="149">
      <t>スベ</t>
    </rPh>
    <rPh sb="164" eb="165">
      <t>オコナ</t>
    </rPh>
    <rPh sb="169" eb="171">
      <t>バアイ</t>
    </rPh>
    <rPh sb="193" eb="194">
      <t>リョウ</t>
    </rPh>
    <rPh sb="194" eb="196">
      <t>ジギョウ</t>
    </rPh>
    <rPh sb="196" eb="198">
      <t>イッカツ</t>
    </rPh>
    <rPh sb="198" eb="200">
      <t>シンセイ</t>
    </rPh>
    <rPh sb="201" eb="203">
      <t>カノウ</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</si>
  <si>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</si>
  <si>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</si>
  <si>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</si>
  <si>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</si>
  <si>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</si>
  <si>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「更新審査登録対象事業所一覧表」</t>
    </r>
    <r>
      <rPr>
        <sz val="9"/>
        <rFont val="ＭＳ 明朝"/>
        <family val="1"/>
        <charset val="128"/>
      </rPr>
      <t>にすべての事業所の名称、住所及び審査訪問先、審査希望時期等を記載してください。</t>
    </r>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</si>
  <si>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</si>
  <si>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</si>
  <si>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</si>
  <si>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</si>
  <si>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 xml:space="preserve"> 　〒112-0004</t>
    <phoneticPr fontId="2"/>
  </si>
  <si>
    <t>　 東京都文京区後楽1-4-14 後楽森ビル10階</t>
    <phoneticPr fontId="2"/>
  </si>
  <si>
    <t>電話番号:</t>
    <rPh sb="0" eb="2">
      <t>デンワ</t>
    </rPh>
    <rPh sb="2" eb="4">
      <t>バンゴウ</t>
    </rPh>
    <phoneticPr fontId="2"/>
  </si>
  <si>
    <t>03-5844-6276</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</si>
  <si>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</si>
  <si>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</si>
  <si>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</si>
  <si>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</si>
  <si>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</si>
  <si>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</si>
  <si>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</si>
  <si>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</si>
  <si>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</si>
  <si>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のみ使用します。</t>
    <phoneticPr fontId="2"/>
  </si>
  <si>
    <t>３.発送業務を個人情報保護体制について一定の水準を満たす外部業者に委託する</t>
    <phoneticPr fontId="2"/>
  </si>
  <si>
    <t xml:space="preserve"> ことがあります。</t>
    <phoneticPr fontId="2"/>
  </si>
  <si>
    <t>４.個人情報の取扱いに関するお問合せ窓口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</si>
</sst>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1"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HGS明朝B"/>
      <family val="1"/>
      <charset val="128"/>
    </font>
    <font>
      <b/>
      <sz val="12"/>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b/>
      <sz val="14"/>
      <name val="ＭＳ Ｐゴシック"/>
      <family val="3"/>
      <charset val="128"/>
    </font>
    <font>
      <sz val="16"/>
      <name val="HG明朝B"/>
      <family val="1"/>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sz val="12"/>
      <name val="HG行書体"/>
      <family val="4"/>
      <charset val="128"/>
    </font>
    <font>
      <b/>
      <sz val="14"/>
      <name val="ＭＳ 明朝"/>
      <family val="1"/>
      <charset val="128"/>
    </font>
    <font>
      <sz val="10"/>
      <name val="ＭＳ Ｐ明朝"/>
      <family val="1"/>
      <charset val="128"/>
    </font>
    <font>
      <sz val="8"/>
      <name val="ＭＳ Ｐ明朝"/>
      <family val="1"/>
      <charset val="128"/>
    </font>
    <font>
      <sz val="12"/>
      <color indexed="12"/>
      <name val="HG行書体"/>
      <family val="4"/>
      <charset val="128"/>
    </font>
    <font>
      <sz val="6"/>
      <name val="ＭＳ Ｐ明朝"/>
      <family val="1"/>
      <charset val="128"/>
    </font>
    <font>
      <b/>
      <sz val="9"/>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6"/>
      <name val="ＭＳ 明朝"/>
      <family val="1"/>
      <charset val="128"/>
    </font>
    <font>
      <sz val="10"/>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b/>
      <sz val="12"/>
      <name val="游明朝"/>
      <family val="1"/>
      <charset val="128"/>
    </font>
    <font>
      <b/>
      <sz val="11"/>
      <name val="游明朝"/>
      <family val="1"/>
      <charset val="128"/>
    </font>
    <font>
      <b/>
      <sz val="13"/>
      <name val="游明朝"/>
      <family val="1"/>
      <charset val="128"/>
    </font>
    <font>
      <sz val="18"/>
      <name val="HG明朝B"/>
      <family val="1"/>
      <charset val="128"/>
    </font>
    <font>
      <sz val="18"/>
      <name val="ＭＳ Ｐゴシック"/>
      <family val="3"/>
      <charset val="128"/>
    </font>
    <font>
      <sz val="6"/>
      <name val="游明朝"/>
      <family val="1"/>
      <charset val="128"/>
    </font>
    <font>
      <sz val="9"/>
      <name val="游明朝"/>
      <family val="1"/>
      <charset val="128"/>
    </font>
    <font>
      <sz val="12"/>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319">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27" fillId="0" borderId="0" xfId="0" applyFont="1"/>
    <xf numFmtId="0" fontId="1" fillId="0" borderId="0" xfId="0" applyFont="1"/>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29" fillId="0" borderId="0" xfId="0" applyFont="1" applyAlignment="1">
      <alignment vertical="center"/>
    </xf>
    <xf numFmtId="49" fontId="30" fillId="0" borderId="15" xfId="0" applyNumberFormat="1" applyFont="1" applyBorder="1" applyAlignment="1">
      <alignment horizontal="center" vertical="center"/>
    </xf>
    <xf numFmtId="49" fontId="30" fillId="0" borderId="16" xfId="0" applyNumberFormat="1" applyFont="1" applyBorder="1" applyAlignment="1">
      <alignment horizontal="center" vertical="center"/>
    </xf>
    <xf numFmtId="0" fontId="34" fillId="0" borderId="0" xfId="0" applyFont="1" applyAlignment="1">
      <alignment horizontal="center"/>
    </xf>
    <xf numFmtId="0" fontId="8" fillId="0" borderId="0" xfId="0" applyFont="1"/>
    <xf numFmtId="0" fontId="6" fillId="0" borderId="0" xfId="0" applyFont="1"/>
    <xf numFmtId="0" fontId="38" fillId="0" borderId="0" xfId="0" applyFont="1"/>
    <xf numFmtId="0" fontId="4" fillId="0" borderId="0" xfId="0" applyFont="1" applyAlignment="1">
      <alignment horizontal="center" vertical="center"/>
    </xf>
    <xf numFmtId="0" fontId="30" fillId="0" borderId="17" xfId="0" applyFont="1" applyBorder="1" applyAlignment="1">
      <alignment horizontal="center" vertical="center"/>
    </xf>
    <xf numFmtId="0" fontId="29" fillId="0" borderId="0" xfId="0" applyFont="1" applyAlignment="1">
      <alignment horizontal="left" vertical="center"/>
    </xf>
    <xf numFmtId="0" fontId="28" fillId="0" borderId="0" xfId="0" applyFont="1" applyAlignment="1">
      <alignment vertical="center"/>
    </xf>
    <xf numFmtId="0" fontId="30" fillId="0" borderId="18" xfId="0" applyFont="1" applyBorder="1" applyAlignment="1">
      <alignment horizontal="center" wrapText="1"/>
    </xf>
    <xf numFmtId="0" fontId="30" fillId="0" borderId="19" xfId="0" applyFont="1" applyBorder="1" applyAlignment="1">
      <alignment horizontal="center" vertical="center" wrapText="1"/>
    </xf>
    <xf numFmtId="0" fontId="41" fillId="0" borderId="18" xfId="0" applyFont="1" applyBorder="1" applyAlignment="1">
      <alignment horizontal="center" vertical="center"/>
    </xf>
    <xf numFmtId="0" fontId="42" fillId="0" borderId="20" xfId="0" applyFont="1" applyBorder="1" applyAlignment="1">
      <alignment horizontal="center" vertical="center" wrapText="1"/>
    </xf>
    <xf numFmtId="0" fontId="30" fillId="0" borderId="20" xfId="0" applyFont="1" applyBorder="1" applyAlignment="1">
      <alignment horizontal="center" vertical="top" wrapText="1"/>
    </xf>
    <xf numFmtId="0" fontId="30" fillId="0" borderId="21" xfId="0" applyFont="1" applyBorder="1" applyAlignment="1">
      <alignment horizontal="center" vertical="center" wrapText="1"/>
    </xf>
    <xf numFmtId="49" fontId="30" fillId="0" borderId="22" xfId="0" applyNumberFormat="1" applyFont="1" applyBorder="1" applyAlignment="1">
      <alignment horizontal="left" vertical="center" wrapText="1"/>
    </xf>
    <xf numFmtId="0" fontId="30" fillId="0" borderId="22" xfId="0" applyFont="1" applyBorder="1" applyAlignment="1">
      <alignment horizontal="center" vertical="center"/>
    </xf>
    <xf numFmtId="49" fontId="30" fillId="0" borderId="17" xfId="0" applyNumberFormat="1" applyFont="1" applyBorder="1" applyAlignment="1">
      <alignment horizontal="left" vertical="center" wrapText="1"/>
    </xf>
    <xf numFmtId="49" fontId="43" fillId="0" borderId="0" xfId="0" applyNumberFormat="1" applyFont="1" applyAlignment="1" applyProtection="1">
      <alignment horizontal="center" vertical="center"/>
      <protection locked="0"/>
    </xf>
    <xf numFmtId="49" fontId="30" fillId="0" borderId="0" xfId="0" applyNumberFormat="1" applyFont="1" applyAlignment="1">
      <alignment horizontal="center" vertical="center"/>
    </xf>
    <xf numFmtId="49" fontId="30" fillId="0" borderId="0" xfId="0" applyNumberFormat="1" applyFont="1" applyAlignment="1">
      <alignment horizontal="left" vertical="center" wrapText="1"/>
    </xf>
    <xf numFmtId="0" fontId="4" fillId="0" borderId="0" xfId="0" applyFont="1" applyAlignment="1">
      <alignment vertical="top"/>
    </xf>
    <xf numFmtId="49" fontId="39" fillId="0" borderId="0" xfId="0" applyNumberFormat="1" applyFont="1" applyAlignment="1" applyProtection="1">
      <alignment horizontal="center" vertical="center"/>
      <protection locked="0"/>
    </xf>
    <xf numFmtId="0" fontId="8" fillId="0" borderId="0" xfId="0" applyFont="1" applyAlignment="1">
      <alignment horizontal="right" vertical="top"/>
    </xf>
    <xf numFmtId="0" fontId="5" fillId="0" borderId="15" xfId="0" applyFont="1" applyBorder="1" applyAlignment="1">
      <alignment horizontal="right" vertical="center"/>
    </xf>
    <xf numFmtId="0" fontId="6" fillId="0" borderId="23" xfId="0" applyFont="1" applyBorder="1" applyAlignment="1">
      <alignment horizontal="center" vertical="center" wrapText="1"/>
    </xf>
    <xf numFmtId="0" fontId="30" fillId="0" borderId="24" xfId="0" applyFont="1" applyBorder="1" applyAlignment="1">
      <alignment horizontal="left" vertical="center" indent="1"/>
    </xf>
    <xf numFmtId="0" fontId="44" fillId="0" borderId="16" xfId="0" applyFont="1" applyBorder="1" applyAlignment="1">
      <alignment horizontal="center" vertical="center" wrapText="1"/>
    </xf>
    <xf numFmtId="0" fontId="6" fillId="0" borderId="11" xfId="0" applyFont="1" applyBorder="1" applyAlignment="1">
      <alignment horizontal="left" vertical="center" wrapText="1" indent="1"/>
    </xf>
    <xf numFmtId="0" fontId="6" fillId="0" borderId="25" xfId="0" applyFont="1" applyBorder="1" applyAlignment="1">
      <alignment horizontal="left" vertical="center" wrapText="1" indent="1"/>
    </xf>
    <xf numFmtId="0" fontId="62" fillId="0" borderId="26" xfId="0" applyFont="1" applyBorder="1" applyAlignment="1" applyProtection="1">
      <alignment horizontal="center" vertical="center"/>
      <protection locked="0"/>
    </xf>
    <xf numFmtId="0" fontId="62" fillId="0" borderId="27" xfId="0" applyFont="1" applyBorder="1" applyAlignment="1" applyProtection="1">
      <alignment horizontal="center" vertical="center"/>
      <protection locked="0"/>
    </xf>
    <xf numFmtId="0" fontId="62" fillId="0" borderId="11" xfId="0" applyFont="1" applyBorder="1" applyAlignment="1" applyProtection="1">
      <alignment horizontal="center" vertical="center"/>
      <protection locked="0"/>
    </xf>
    <xf numFmtId="0" fontId="62" fillId="0" borderId="16" xfId="0" applyFont="1" applyBorder="1" applyAlignment="1" applyProtection="1">
      <alignment horizontal="center" vertical="center"/>
      <protection locked="0"/>
    </xf>
    <xf numFmtId="0" fontId="62" fillId="0" borderId="25" xfId="0" applyFont="1" applyBorder="1" applyAlignment="1" applyProtection="1">
      <alignment horizontal="center" vertical="center"/>
      <protection locked="0"/>
    </xf>
    <xf numFmtId="0" fontId="62" fillId="0" borderId="15" xfId="0" applyFont="1" applyBorder="1" applyAlignment="1" applyProtection="1">
      <alignment horizontal="center" vertical="center"/>
      <protection locked="0"/>
    </xf>
    <xf numFmtId="0" fontId="63" fillId="0" borderId="11" xfId="0" applyFont="1" applyBorder="1" applyAlignment="1">
      <alignment vertical="center"/>
    </xf>
    <xf numFmtId="0" fontId="63" fillId="0" borderId="28" xfId="0" applyFont="1" applyBorder="1" applyAlignment="1">
      <alignment vertical="center"/>
    </xf>
    <xf numFmtId="0" fontId="62" fillId="0" borderId="11" xfId="0" applyFont="1" applyBorder="1" applyAlignment="1" applyProtection="1">
      <alignment horizontal="center" vertical="center" shrinkToFit="1"/>
      <protection locked="0"/>
    </xf>
    <xf numFmtId="49" fontId="30" fillId="0" borderId="16" xfId="0" applyNumberFormat="1" applyFont="1" applyBorder="1" applyAlignment="1">
      <alignment horizontal="center" vertical="center" shrinkToFit="1"/>
    </xf>
    <xf numFmtId="0" fontId="62" fillId="0" borderId="16" xfId="0" applyFont="1" applyBorder="1" applyAlignment="1" applyProtection="1">
      <alignment horizontal="center" vertical="center" shrinkToFit="1"/>
      <protection locked="0"/>
    </xf>
    <xf numFmtId="49" fontId="30" fillId="0" borderId="22" xfId="0" applyNumberFormat="1" applyFont="1" applyBorder="1" applyAlignment="1">
      <alignment horizontal="left" vertical="center" shrinkToFit="1"/>
    </xf>
    <xf numFmtId="0" fontId="30" fillId="0" borderId="22" xfId="0" applyFont="1" applyBorder="1" applyAlignment="1">
      <alignment horizontal="center" vertical="center" shrinkToFit="1"/>
    </xf>
    <xf numFmtId="0" fontId="64" fillId="0" borderId="29" xfId="0" applyFont="1" applyBorder="1" applyAlignment="1">
      <alignment vertical="center" shrinkToFit="1"/>
    </xf>
    <xf numFmtId="0" fontId="65" fillId="0" borderId="29" xfId="0" applyFont="1" applyBorder="1" applyAlignment="1">
      <alignment vertical="center" shrinkToFit="1"/>
    </xf>
    <xf numFmtId="0" fontId="65" fillId="0" borderId="30" xfId="0" applyFont="1" applyBorder="1" applyAlignment="1">
      <alignment vertical="center" shrinkToFit="1"/>
    </xf>
    <xf numFmtId="0" fontId="64" fillId="0" borderId="31" xfId="0" applyFont="1" applyBorder="1" applyAlignment="1">
      <alignment vertical="center" shrinkToFit="1"/>
    </xf>
    <xf numFmtId="0" fontId="66" fillId="0" borderId="32" xfId="0" applyFont="1" applyBorder="1" applyAlignment="1">
      <alignment vertical="center" shrinkToFit="1"/>
    </xf>
    <xf numFmtId="0" fontId="63" fillId="0" borderId="32" xfId="0" applyFont="1" applyBorder="1" applyAlignment="1">
      <alignment vertical="center" shrinkToFit="1"/>
    </xf>
    <xf numFmtId="0" fontId="63" fillId="0" borderId="22" xfId="0" applyFont="1" applyBorder="1" applyAlignment="1">
      <alignment vertical="center" shrinkToFit="1"/>
    </xf>
    <xf numFmtId="0" fontId="64" fillId="0" borderId="25" xfId="0" applyFont="1" applyBorder="1" applyAlignment="1">
      <alignment vertical="center" shrinkToFit="1"/>
    </xf>
    <xf numFmtId="0" fontId="63" fillId="0" borderId="17" xfId="0" applyFont="1" applyBorder="1" applyAlignment="1">
      <alignment vertical="center" shrinkToFit="1"/>
    </xf>
    <xf numFmtId="0" fontId="63" fillId="0" borderId="16" xfId="0" applyFont="1" applyBorder="1" applyAlignment="1">
      <alignment horizontal="left" vertical="center" shrinkToFit="1"/>
    </xf>
    <xf numFmtId="0" fontId="63" fillId="0" borderId="33" xfId="0" applyFont="1" applyBorder="1" applyAlignment="1">
      <alignment horizontal="left" vertical="center" shrinkToFit="1"/>
    </xf>
    <xf numFmtId="0" fontId="62" fillId="0" borderId="10" xfId="0" applyFont="1" applyBorder="1" applyAlignment="1">
      <alignment horizontal="center" vertical="center"/>
    </xf>
    <xf numFmtId="0" fontId="62" fillId="0" borderId="12" xfId="0" applyFont="1" applyBorder="1" applyAlignment="1">
      <alignment horizontal="center" vertical="center"/>
    </xf>
    <xf numFmtId="0" fontId="63" fillId="0" borderId="0" xfId="0" applyFont="1" applyAlignment="1">
      <alignment horizontal="left" vertical="center" indent="1"/>
    </xf>
    <xf numFmtId="0" fontId="0" fillId="0" borderId="0" xfId="0" applyAlignment="1">
      <alignment horizontal="left" vertical="center" indent="1"/>
    </xf>
    <xf numFmtId="0" fontId="4" fillId="0" borderId="34" xfId="0" applyFont="1" applyBorder="1"/>
    <xf numFmtId="0" fontId="4" fillId="0" borderId="35" xfId="0" applyFont="1" applyBorder="1"/>
    <xf numFmtId="0" fontId="4" fillId="0" borderId="36" xfId="0" applyFont="1" applyBorder="1"/>
    <xf numFmtId="0" fontId="6" fillId="0" borderId="37" xfId="0" applyFont="1" applyBorder="1" applyAlignment="1">
      <alignment vertical="center"/>
    </xf>
    <xf numFmtId="0" fontId="6" fillId="0" borderId="0" xfId="0" applyFont="1" applyAlignment="1">
      <alignment vertical="center"/>
    </xf>
    <xf numFmtId="0" fontId="0" fillId="0" borderId="38" xfId="0" applyBorder="1"/>
    <xf numFmtId="0" fontId="49" fillId="0" borderId="37" xfId="0" applyFont="1" applyBorder="1" applyAlignment="1">
      <alignment horizontal="left" vertical="center" indent="1"/>
    </xf>
    <xf numFmtId="0" fontId="49" fillId="0" borderId="0" xfId="0" applyFont="1" applyAlignment="1">
      <alignment horizontal="left" vertical="center"/>
    </xf>
    <xf numFmtId="0" fontId="6" fillId="0" borderId="37" xfId="0" applyFont="1" applyBorder="1"/>
    <xf numFmtId="0" fontId="32" fillId="0" borderId="0" xfId="0" applyFont="1"/>
    <xf numFmtId="0" fontId="32" fillId="0" borderId="0" xfId="0" applyFont="1" applyAlignment="1">
      <alignment horizontal="left" indent="1"/>
    </xf>
    <xf numFmtId="0" fontId="50" fillId="0" borderId="37" xfId="42" applyFont="1" applyBorder="1" applyAlignment="1">
      <alignment horizontal="left" vertical="center" indent="1"/>
    </xf>
    <xf numFmtId="0" fontId="4" fillId="0" borderId="37" xfId="0" applyFont="1" applyBorder="1"/>
    <xf numFmtId="0" fontId="14" fillId="0" borderId="0" xfId="28" applyBorder="1" applyAlignment="1" applyProtection="1"/>
    <xf numFmtId="0" fontId="49" fillId="0" borderId="0" xfId="0" applyFont="1"/>
    <xf numFmtId="0" fontId="54" fillId="0" borderId="39" xfId="0" applyFont="1" applyBorder="1" applyAlignment="1">
      <alignment horizontal="left" indent="1"/>
    </xf>
    <xf numFmtId="0" fontId="54" fillId="0" borderId="40" xfId="0" applyFont="1" applyBorder="1"/>
    <xf numFmtId="0" fontId="4" fillId="0" borderId="40" xfId="0" applyFont="1" applyBorder="1"/>
    <xf numFmtId="0" fontId="4" fillId="0" borderId="41" xfId="0" applyFont="1" applyBorder="1"/>
    <xf numFmtId="0" fontId="4" fillId="0" borderId="39" xfId="0" applyFont="1" applyBorder="1"/>
    <xf numFmtId="49" fontId="14" fillId="0" borderId="40" xfId="28" applyNumberFormat="1" applyBorder="1" applyAlignment="1" applyProtection="1">
      <alignment horizontal="left" vertical="center" indent="1"/>
    </xf>
    <xf numFmtId="0" fontId="48" fillId="0" borderId="40" xfId="0" applyFont="1" applyBorder="1"/>
    <xf numFmtId="0" fontId="0" fillId="0" borderId="40" xfId="0" applyBorder="1"/>
    <xf numFmtId="0" fontId="14" fillId="0" borderId="40" xfId="28" applyBorder="1" applyAlignment="1" applyProtection="1"/>
    <xf numFmtId="0" fontId="0" fillId="0" borderId="41" xfId="0" applyBorder="1"/>
    <xf numFmtId="0" fontId="50" fillId="0" borderId="37" xfId="0" applyFont="1" applyBorder="1" applyAlignment="1">
      <alignment vertical="center"/>
    </xf>
    <xf numFmtId="0" fontId="8" fillId="0" borderId="0" xfId="0" applyFont="1" applyAlignment="1">
      <alignment vertical="center"/>
    </xf>
    <xf numFmtId="0" fontId="49" fillId="0" borderId="0" xfId="0" applyFont="1" applyAlignment="1">
      <alignment horizontal="left" vertical="center" indent="1"/>
    </xf>
    <xf numFmtId="0" fontId="60" fillId="0" borderId="0" xfId="0" applyFont="1" applyAlignment="1">
      <alignment horizontal="left" vertical="center"/>
    </xf>
    <xf numFmtId="0" fontId="50" fillId="0" borderId="0" xfId="42" applyFont="1">
      <alignment vertical="center"/>
    </xf>
    <xf numFmtId="0" fontId="50" fillId="0" borderId="0" xfId="0" applyFont="1" applyAlignment="1">
      <alignment vertical="center"/>
    </xf>
    <xf numFmtId="0" fontId="32" fillId="0" borderId="0" xfId="0" applyFont="1" applyAlignment="1">
      <alignment horizontal="left" vertical="center"/>
    </xf>
    <xf numFmtId="0" fontId="31" fillId="0" borderId="0" xfId="0" applyFont="1" applyAlignment="1">
      <alignment horizontal="center"/>
    </xf>
    <xf numFmtId="0" fontId="51" fillId="0" borderId="0" xfId="28" applyFont="1" applyBorder="1" applyAlignment="1" applyProtection="1">
      <alignment horizontal="left" vertical="top"/>
    </xf>
    <xf numFmtId="0" fontId="51" fillId="0" borderId="40" xfId="28" applyFont="1" applyBorder="1" applyAlignment="1" applyProtection="1">
      <alignment horizontal="left" vertical="top"/>
    </xf>
    <xf numFmtId="0" fontId="31" fillId="0" borderId="0" xfId="42" applyFont="1" applyAlignment="1">
      <alignment horizontal="right" vertical="center"/>
    </xf>
    <xf numFmtId="49" fontId="52" fillId="0" borderId="0" xfId="28" applyNumberFormat="1" applyFont="1" applyBorder="1" applyAlignment="1" applyProtection="1">
      <alignment horizontal="left" vertical="center"/>
    </xf>
    <xf numFmtId="0" fontId="31" fillId="0" borderId="0" xfId="0" applyFont="1" applyAlignment="1">
      <alignment horizontal="right"/>
    </xf>
    <xf numFmtId="0" fontId="53" fillId="0" borderId="0" xfId="28" applyFont="1" applyBorder="1" applyAlignment="1" applyProtection="1">
      <alignment horizontal="left" vertical="top"/>
    </xf>
    <xf numFmtId="0" fontId="8" fillId="0" borderId="42"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42"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62" fillId="0" borderId="13" xfId="0" applyFont="1" applyBorder="1" applyAlignment="1">
      <alignment horizontal="left" vertical="center" indent="1"/>
    </xf>
    <xf numFmtId="0" fontId="62" fillId="0" borderId="14" xfId="0" applyFont="1" applyBorder="1" applyAlignment="1">
      <alignment horizontal="left" vertical="center" indent="1"/>
    </xf>
    <xf numFmtId="0" fontId="62" fillId="0" borderId="43" xfId="0" applyFont="1" applyBorder="1" applyAlignment="1">
      <alignment horizontal="left" vertical="center" indent="1"/>
    </xf>
    <xf numFmtId="0" fontId="4" fillId="0" borderId="42" xfId="0" applyFont="1" applyBorder="1" applyAlignment="1">
      <alignment horizontal="center" vertical="center"/>
    </xf>
    <xf numFmtId="0" fontId="4" fillId="0" borderId="10" xfId="0" applyFont="1" applyBorder="1" applyAlignment="1">
      <alignment horizontal="center" vertical="center"/>
    </xf>
    <xf numFmtId="0" fontId="63" fillId="0" borderId="10" xfId="0" applyFont="1" applyBorder="1" applyAlignment="1">
      <alignment horizontal="center" vertical="center"/>
    </xf>
    <xf numFmtId="0" fontId="63" fillId="0" borderId="12" xfId="0" applyFont="1" applyBorder="1" applyAlignment="1">
      <alignment horizontal="center" vertical="center"/>
    </xf>
    <xf numFmtId="0" fontId="62" fillId="0" borderId="42" xfId="0" applyFont="1" applyBorder="1" applyAlignment="1">
      <alignment horizontal="left" vertical="center" indent="1"/>
    </xf>
    <xf numFmtId="0" fontId="0" fillId="0" borderId="10" xfId="0" applyBorder="1" applyAlignment="1">
      <alignment horizontal="left" vertical="center" indent="1"/>
    </xf>
    <xf numFmtId="0" fontId="47" fillId="0" borderId="10" xfId="0" applyFont="1" applyBorder="1" applyAlignment="1">
      <alignment vertical="center" shrinkToFit="1"/>
    </xf>
    <xf numFmtId="0" fontId="4" fillId="0" borderId="42"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7" fillId="0" borderId="42" xfId="28" applyNumberFormat="1" applyFont="1" applyBorder="1" applyAlignment="1" applyProtection="1">
      <alignment horizontal="left" vertical="center" indent="1"/>
    </xf>
    <xf numFmtId="49" fontId="66" fillId="0" borderId="10" xfId="28" applyNumberFormat="1" applyFont="1" applyBorder="1" applyAlignment="1" applyProtection="1">
      <alignment horizontal="left" vertical="center" indent="1"/>
    </xf>
    <xf numFmtId="49" fontId="66" fillId="0" borderId="12" xfId="28" applyNumberFormat="1" applyFont="1" applyBorder="1" applyAlignment="1" applyProtection="1">
      <alignment horizontal="left" vertical="center" indent="1"/>
    </xf>
    <xf numFmtId="49" fontId="63" fillId="0" borderId="42" xfId="28" applyNumberFormat="1" applyFont="1" applyBorder="1" applyAlignment="1" applyProtection="1">
      <alignment horizontal="left" vertical="center" indent="1"/>
    </xf>
    <xf numFmtId="49" fontId="63" fillId="0" borderId="10" xfId="28" applyNumberFormat="1" applyFont="1" applyBorder="1" applyAlignment="1" applyProtection="1">
      <alignment horizontal="left" vertical="center" indent="1"/>
    </xf>
    <xf numFmtId="49" fontId="63" fillId="0" borderId="12" xfId="28" applyNumberFormat="1" applyFont="1" applyBorder="1" applyAlignment="1" applyProtection="1">
      <alignment horizontal="left" vertical="center" indent="1"/>
    </xf>
    <xf numFmtId="0" fontId="4" fillId="0" borderId="42"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7" fontId="68" fillId="0" borderId="42" xfId="0" applyNumberFormat="1" applyFont="1" applyBorder="1" applyAlignment="1">
      <alignment horizontal="right" vertical="center"/>
    </xf>
    <xf numFmtId="177" fontId="68" fillId="0" borderId="10" xfId="0" applyNumberFormat="1" applyFont="1" applyBorder="1" applyAlignment="1">
      <alignment horizontal="right" vertical="center"/>
    </xf>
    <xf numFmtId="0" fontId="4" fillId="0" borderId="4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176" fontId="62" fillId="0" borderId="10" xfId="0" applyNumberFormat="1"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43"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22" xfId="0" applyFont="1" applyBorder="1" applyAlignment="1">
      <alignment horizontal="distributed" vertical="center" indent="1"/>
    </xf>
    <xf numFmtId="0" fontId="62" fillId="0" borderId="14" xfId="0" applyFont="1" applyBorder="1" applyAlignment="1">
      <alignment vertical="center" shrinkToFit="1"/>
    </xf>
    <xf numFmtId="0" fontId="62" fillId="0" borderId="14" xfId="0" applyFont="1" applyBorder="1" applyAlignment="1">
      <alignment vertical="center"/>
    </xf>
    <xf numFmtId="0" fontId="62" fillId="0" borderId="43" xfId="0" applyFont="1" applyBorder="1" applyAlignment="1">
      <alignment vertical="center"/>
    </xf>
    <xf numFmtId="0" fontId="62" fillId="0" borderId="16" xfId="0" applyFont="1" applyBorder="1" applyAlignment="1">
      <alignment vertical="center"/>
    </xf>
    <xf numFmtId="0" fontId="62" fillId="0" borderId="22" xfId="0" applyFont="1" applyBorder="1" applyAlignment="1">
      <alignment vertical="center"/>
    </xf>
    <xf numFmtId="0" fontId="6" fillId="0" borderId="44" xfId="0" applyFont="1" applyBorder="1" applyAlignment="1">
      <alignment horizontal="distributed" vertical="center" indent="2"/>
    </xf>
    <xf numFmtId="0" fontId="6" fillId="0" borderId="45" xfId="0" applyFont="1" applyBorder="1" applyAlignment="1">
      <alignment horizontal="distributed" vertical="center" indent="2"/>
    </xf>
    <xf numFmtId="0" fontId="6" fillId="0" borderId="46" xfId="0" applyFont="1" applyBorder="1" applyAlignment="1">
      <alignment horizontal="distributed" vertical="center" indent="2"/>
    </xf>
    <xf numFmtId="0" fontId="63" fillId="0" borderId="44" xfId="0" applyFont="1" applyBorder="1" applyAlignment="1">
      <alignment horizontal="left" vertical="center" indent="1"/>
    </xf>
    <xf numFmtId="0" fontId="63" fillId="0" borderId="45" xfId="0" applyFont="1" applyBorder="1" applyAlignment="1">
      <alignment horizontal="left" vertical="center" indent="1"/>
    </xf>
    <xf numFmtId="0" fontId="63" fillId="0" borderId="46" xfId="0" applyFont="1" applyBorder="1" applyAlignment="1">
      <alignment horizontal="left" vertical="center" indent="1"/>
    </xf>
    <xf numFmtId="0" fontId="7" fillId="0" borderId="47" xfId="0" applyFont="1" applyBorder="1" applyAlignment="1">
      <alignment horizontal="distributed" vertical="center" indent="1"/>
    </xf>
    <xf numFmtId="0" fontId="7" fillId="0" borderId="48" xfId="0" applyFont="1" applyBorder="1" applyAlignment="1">
      <alignment horizontal="distributed" vertical="center" indent="1"/>
    </xf>
    <xf numFmtId="0" fontId="7" fillId="0" borderId="49" xfId="0" applyFont="1" applyBorder="1" applyAlignment="1">
      <alignment horizontal="distributed" vertical="center" indent="1"/>
    </xf>
    <xf numFmtId="0" fontId="62" fillId="0" borderId="11" xfId="0" applyFont="1" applyBorder="1" applyAlignment="1">
      <alignment horizontal="left" vertical="center" indent="1"/>
    </xf>
    <xf numFmtId="0" fontId="62" fillId="0" borderId="16" xfId="0" applyFont="1" applyBorder="1" applyAlignment="1">
      <alignment horizontal="left" vertical="center" indent="1"/>
    </xf>
    <xf numFmtId="0" fontId="62" fillId="0" borderId="22" xfId="0" applyFont="1" applyBorder="1" applyAlignment="1">
      <alignment horizontal="left" vertical="center" indent="1"/>
    </xf>
    <xf numFmtId="0" fontId="62" fillId="0" borderId="44" xfId="0" applyFont="1" applyBorder="1" applyAlignment="1">
      <alignment horizontal="left" vertical="center" indent="1"/>
    </xf>
    <xf numFmtId="0" fontId="62" fillId="0" borderId="45" xfId="0" applyFont="1" applyBorder="1" applyAlignment="1">
      <alignment horizontal="left" vertical="center" indent="1"/>
    </xf>
    <xf numFmtId="0" fontId="62" fillId="0" borderId="46" xfId="0" applyFont="1" applyBorder="1" applyAlignment="1">
      <alignment horizontal="left" vertical="center" indent="1"/>
    </xf>
    <xf numFmtId="0" fontId="7" fillId="0" borderId="11"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22" xfId="0" applyFont="1" applyBorder="1" applyAlignment="1">
      <alignment horizontal="distributed" vertical="center" indent="1"/>
    </xf>
    <xf numFmtId="3" fontId="68" fillId="0" borderId="13" xfId="0" applyNumberFormat="1" applyFont="1" applyBorder="1" applyAlignment="1">
      <alignment horizontal="right" vertical="center"/>
    </xf>
    <xf numFmtId="3" fontId="68" fillId="0" borderId="14" xfId="0" applyNumberFormat="1" applyFont="1" applyBorder="1" applyAlignment="1">
      <alignment horizontal="right" vertical="center"/>
    </xf>
    <xf numFmtId="0" fontId="4" fillId="0" borderId="14" xfId="0" applyFont="1" applyBorder="1" applyAlignment="1">
      <alignment horizontal="center" vertical="center"/>
    </xf>
    <xf numFmtId="176" fontId="68" fillId="0" borderId="42" xfId="0" applyNumberFormat="1" applyFont="1" applyBorder="1" applyAlignment="1">
      <alignment horizontal="right" vertical="center"/>
    </xf>
    <xf numFmtId="176" fontId="68" fillId="0" borderId="10" xfId="0" applyNumberFormat="1" applyFont="1" applyBorder="1" applyAlignment="1">
      <alignment horizontal="right" vertical="center"/>
    </xf>
    <xf numFmtId="0" fontId="4" fillId="0" borderId="43" xfId="0" applyFont="1" applyBorder="1" applyAlignment="1">
      <alignment horizontal="center" vertical="center"/>
    </xf>
    <xf numFmtId="0" fontId="4" fillId="0" borderId="0" xfId="0" applyFont="1" applyAlignment="1">
      <alignment horizontal="center"/>
    </xf>
    <xf numFmtId="0" fontId="4" fillId="0" borderId="26" xfId="0" applyFont="1" applyBorder="1" applyAlignment="1">
      <alignment horizontal="center"/>
    </xf>
    <xf numFmtId="0" fontId="6" fillId="0" borderId="14" xfId="0" applyFont="1" applyBorder="1" applyAlignment="1">
      <alignment horizontal="center" vertical="center"/>
    </xf>
    <xf numFmtId="0" fontId="6" fillId="0" borderId="43"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31" fillId="0" borderId="11" xfId="0" applyFont="1" applyBorder="1" applyAlignment="1">
      <alignment horizontal="center" vertical="center" shrinkToFit="1"/>
    </xf>
    <xf numFmtId="0" fontId="31" fillId="0" borderId="16" xfId="0" applyFont="1" applyBorder="1" applyAlignment="1">
      <alignment horizontal="center" vertical="center" shrinkToFit="1"/>
    </xf>
    <xf numFmtId="0" fontId="31" fillId="0" borderId="22" xfId="0" applyFont="1" applyBorder="1" applyAlignment="1">
      <alignment horizontal="center" vertical="center" shrinkToFit="1"/>
    </xf>
    <xf numFmtId="0" fontId="4" fillId="0" borderId="50" xfId="0" applyFont="1" applyBorder="1" applyAlignment="1">
      <alignment horizontal="distributed" vertical="center" indent="1"/>
    </xf>
    <xf numFmtId="0" fontId="0" fillId="0" borderId="50" xfId="0" applyBorder="1" applyAlignment="1">
      <alignment horizontal="distributed" vertical="center" indent="1"/>
    </xf>
    <xf numFmtId="49" fontId="68" fillId="0" borderId="50" xfId="0" applyNumberFormat="1" applyFont="1" applyBorder="1" applyAlignment="1">
      <alignment horizontal="left" vertical="center" indent="1"/>
    </xf>
    <xf numFmtId="0" fontId="4" fillId="0" borderId="13" xfId="0" applyFont="1" applyBorder="1" applyAlignment="1">
      <alignment horizontal="center" vertical="center"/>
    </xf>
    <xf numFmtId="0" fontId="6" fillId="0" borderId="13" xfId="0" applyFont="1" applyBorder="1" applyAlignment="1">
      <alignment horizontal="left" vertical="center" wrapText="1" indent="1"/>
    </xf>
    <xf numFmtId="0" fontId="6" fillId="0" borderId="14" xfId="0" applyFont="1" applyBorder="1" applyAlignment="1">
      <alignment horizontal="left" vertical="center" indent="1"/>
    </xf>
    <xf numFmtId="0" fontId="6" fillId="0" borderId="11" xfId="0" applyFont="1" applyBorder="1" applyAlignment="1">
      <alignment horizontal="left" vertical="center" indent="1"/>
    </xf>
    <xf numFmtId="0" fontId="6" fillId="0" borderId="16" xfId="0" applyFont="1" applyBorder="1" applyAlignment="1">
      <alignment horizontal="left" vertical="center" indent="1"/>
    </xf>
    <xf numFmtId="0" fontId="62" fillId="0" borderId="47" xfId="0" applyFont="1" applyBorder="1" applyAlignment="1">
      <alignment horizontal="left" vertical="center" indent="1"/>
    </xf>
    <xf numFmtId="0" fontId="62" fillId="0" borderId="48" xfId="0" applyFont="1" applyBorder="1" applyAlignment="1">
      <alignment horizontal="left" vertical="center" indent="1"/>
    </xf>
    <xf numFmtId="0" fontId="62" fillId="0" borderId="49" xfId="0" applyFont="1" applyBorder="1" applyAlignment="1">
      <alignment horizontal="left" vertical="center" indent="1"/>
    </xf>
    <xf numFmtId="0" fontId="61" fillId="0" borderId="0" xfId="0" applyFont="1" applyAlignment="1">
      <alignment horizontal="left" vertical="center"/>
    </xf>
    <xf numFmtId="0" fontId="50" fillId="0" borderId="0" xfId="0" applyFont="1" applyAlignment="1">
      <alignment horizontal="left" vertical="center"/>
    </xf>
    <xf numFmtId="0" fontId="63" fillId="0" borderId="0" xfId="0" applyFont="1" applyAlignment="1">
      <alignment horizontal="center"/>
    </xf>
    <xf numFmtId="0" fontId="63" fillId="0" borderId="26" xfId="0" applyFont="1" applyBorder="1" applyAlignment="1">
      <alignment horizontal="center"/>
    </xf>
    <xf numFmtId="0" fontId="55" fillId="0" borderId="0" xfId="0" applyFont="1" applyAlignment="1">
      <alignment horizontal="left" vertical="top"/>
    </xf>
    <xf numFmtId="55" fontId="4" fillId="0" borderId="0" xfId="0" applyNumberFormat="1" applyFont="1"/>
    <xf numFmtId="0" fontId="4" fillId="0" borderId="0" xfId="0" applyFont="1"/>
    <xf numFmtId="0" fontId="58" fillId="0" borderId="0" xfId="0" applyFont="1" applyAlignment="1">
      <alignment horizontal="center"/>
    </xf>
    <xf numFmtId="0" fontId="59" fillId="0" borderId="0" xfId="0" applyFont="1" applyAlignment="1">
      <alignment horizontal="center"/>
    </xf>
    <xf numFmtId="0" fontId="4" fillId="0" borderId="0" xfId="0" applyFont="1" applyAlignment="1">
      <alignment horizontal="distributed" vertical="center"/>
    </xf>
    <xf numFmtId="0" fontId="4" fillId="0" borderId="26" xfId="0" applyFont="1" applyBorder="1" applyAlignment="1">
      <alignment horizontal="distributed" vertical="center"/>
    </xf>
    <xf numFmtId="0" fontId="63" fillId="0" borderId="0" xfId="0" applyFont="1" applyAlignment="1">
      <alignment horizontal="left" vertical="center" indent="1"/>
    </xf>
    <xf numFmtId="0" fontId="63" fillId="0" borderId="26" xfId="0" applyFont="1" applyBorder="1" applyAlignment="1">
      <alignment horizontal="left" vertical="center" indent="1"/>
    </xf>
    <xf numFmtId="0" fontId="4" fillId="0" borderId="51" xfId="0" applyFont="1" applyBorder="1" applyAlignment="1">
      <alignment horizontal="distributed" vertical="center"/>
    </xf>
    <xf numFmtId="0" fontId="0" fillId="0" borderId="0" xfId="0" applyAlignment="1">
      <alignment horizontal="center"/>
    </xf>
    <xf numFmtId="0" fontId="0" fillId="0" borderId="26" xfId="0" applyBorder="1" applyAlignment="1">
      <alignment horizontal="center"/>
    </xf>
    <xf numFmtId="0" fontId="50" fillId="0" borderId="37" xfId="0" applyFont="1" applyBorder="1" applyAlignment="1">
      <alignment horizontal="left" vertical="center" indent="1"/>
    </xf>
    <xf numFmtId="0" fontId="50" fillId="0" borderId="0" xfId="0" applyFont="1" applyAlignment="1">
      <alignment horizontal="left" vertical="center" indent="1"/>
    </xf>
    <xf numFmtId="0" fontId="63" fillId="0" borderId="51" xfId="0" applyFont="1" applyBorder="1" applyAlignment="1">
      <alignment horizontal="left" vertical="center" indent="1"/>
    </xf>
    <xf numFmtId="0" fontId="0" fillId="0" borderId="51" xfId="0" applyBorder="1" applyAlignment="1">
      <alignment horizontal="left" vertical="center" indent="1"/>
    </xf>
    <xf numFmtId="0" fontId="0" fillId="0" borderId="26" xfId="0" applyBorder="1" applyAlignment="1">
      <alignment horizontal="left" vertical="center" indent="1"/>
    </xf>
    <xf numFmtId="0" fontId="40" fillId="0" borderId="0" xfId="0" applyFont="1" applyAlignment="1">
      <alignment horizontal="center"/>
    </xf>
    <xf numFmtId="0" fontId="41"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54" xfId="0" applyFont="1" applyBorder="1" applyAlignment="1">
      <alignment horizontal="center" vertical="center"/>
    </xf>
    <xf numFmtId="0" fontId="41" fillId="0" borderId="55" xfId="0" applyFont="1" applyBorder="1" applyAlignment="1">
      <alignment horizontal="center" vertical="center"/>
    </xf>
    <xf numFmtId="0" fontId="29" fillId="0" borderId="53" xfId="0" applyFont="1" applyBorder="1" applyAlignment="1">
      <alignment horizontal="center" vertical="center"/>
    </xf>
    <xf numFmtId="0" fontId="29" fillId="0" borderId="56" xfId="0" applyFont="1" applyBorder="1" applyAlignment="1">
      <alignment horizontal="center" vertical="center"/>
    </xf>
    <xf numFmtId="0" fontId="41" fillId="0" borderId="57" xfId="0" applyFont="1" applyBorder="1" applyAlignment="1">
      <alignment horizontal="center" vertical="center"/>
    </xf>
    <xf numFmtId="0" fontId="41" fillId="0" borderId="29" xfId="0" applyFont="1" applyBorder="1" applyAlignment="1">
      <alignment horizontal="center" vertical="center"/>
    </xf>
    <xf numFmtId="0" fontId="29" fillId="0" borderId="58" xfId="0" applyFont="1" applyBorder="1" applyAlignment="1">
      <alignment horizontal="center" vertical="center"/>
    </xf>
    <xf numFmtId="0" fontId="29" fillId="0" borderId="29" xfId="0" applyFont="1" applyBorder="1" applyAlignment="1">
      <alignment horizontal="center" vertical="center"/>
    </xf>
    <xf numFmtId="0" fontId="29" fillId="0" borderId="59" xfId="0" applyFont="1" applyBorder="1" applyAlignment="1">
      <alignment horizontal="center" vertical="center"/>
    </xf>
    <xf numFmtId="0" fontId="41" fillId="0" borderId="59" xfId="0" applyFont="1" applyBorder="1" applyAlignment="1">
      <alignment horizontal="center" vertical="center"/>
    </xf>
    <xf numFmtId="0" fontId="41" fillId="0" borderId="58" xfId="0" applyFont="1" applyBorder="1" applyAlignment="1">
      <alignment horizontal="center" vertical="center"/>
    </xf>
    <xf numFmtId="0" fontId="41" fillId="0" borderId="60" xfId="0" applyFont="1" applyBorder="1" applyAlignment="1">
      <alignment horizontal="center" vertical="center"/>
    </xf>
    <xf numFmtId="0" fontId="40" fillId="0" borderId="15" xfId="0" applyFont="1" applyBorder="1" applyAlignment="1">
      <alignment horizontal="distributed" indent="1"/>
    </xf>
    <xf numFmtId="0" fontId="33" fillId="0" borderId="15" xfId="0" applyFont="1" applyBorder="1" applyAlignment="1">
      <alignment horizontal="distributed" indent="1"/>
    </xf>
    <xf numFmtId="0" fontId="69" fillId="0" borderId="15" xfId="0" applyFont="1" applyBorder="1" applyAlignment="1">
      <alignment horizontal="left" vertical="center"/>
    </xf>
    <xf numFmtId="0" fontId="69" fillId="0" borderId="15" xfId="0" applyFont="1" applyBorder="1"/>
    <xf numFmtId="0" fontId="45" fillId="0" borderId="0" xfId="0" applyFont="1" applyAlignment="1">
      <alignment vertical="center"/>
    </xf>
    <xf numFmtId="0" fontId="46" fillId="0" borderId="0" xfId="0" applyFont="1" applyAlignment="1">
      <alignment vertical="center"/>
    </xf>
    <xf numFmtId="0" fontId="4" fillId="0" borderId="61" xfId="0" applyFont="1" applyBorder="1" applyAlignment="1">
      <alignment horizontal="center" vertical="center"/>
    </xf>
    <xf numFmtId="0" fontId="30" fillId="0" borderId="24" xfId="0" applyFont="1" applyBorder="1" applyAlignment="1">
      <alignment horizontal="left" vertical="center" wrapText="1" indent="2"/>
    </xf>
    <xf numFmtId="0" fontId="29" fillId="0" borderId="20" xfId="0" applyFont="1" applyBorder="1" applyAlignment="1">
      <alignment horizontal="left" vertical="center" wrapText="1" indent="2"/>
    </xf>
    <xf numFmtId="0" fontId="63" fillId="0" borderId="62" xfId="0" applyFont="1" applyBorder="1" applyAlignment="1">
      <alignment horizontal="left" vertical="center" shrinkToFit="1"/>
    </xf>
    <xf numFmtId="0" fontId="63" fillId="0" borderId="63" xfId="0" applyFont="1" applyBorder="1" applyAlignment="1">
      <alignment horizontal="left" vertical="center" shrinkToFit="1"/>
    </xf>
    <xf numFmtId="0" fontId="63" fillId="0" borderId="64" xfId="0" applyFont="1" applyBorder="1" applyAlignment="1">
      <alignment horizontal="left" vertical="center" shrinkToFit="1"/>
    </xf>
    <xf numFmtId="0" fontId="66" fillId="0" borderId="24" xfId="0" applyFont="1" applyBorder="1" applyAlignment="1">
      <alignment horizontal="left" vertical="center" wrapText="1" indent="1"/>
    </xf>
    <xf numFmtId="0" fontId="63" fillId="0" borderId="24" xfId="0" applyFont="1" applyBorder="1" applyAlignment="1">
      <alignment horizontal="center" vertical="center"/>
    </xf>
    <xf numFmtId="49" fontId="62" fillId="0" borderId="62" xfId="0" applyNumberFormat="1" applyFont="1" applyBorder="1" applyAlignment="1" applyProtection="1">
      <alignment horizontal="center" vertical="center"/>
      <protection locked="0"/>
    </xf>
    <xf numFmtId="0" fontId="0" fillId="0" borderId="63" xfId="0" applyBorder="1" applyAlignment="1">
      <alignment horizontal="center" vertical="center"/>
    </xf>
    <xf numFmtId="0" fontId="63" fillId="0" borderId="14" xfId="0" applyFont="1" applyBorder="1" applyAlignment="1" applyProtection="1">
      <alignment horizontal="center" vertical="center"/>
      <protection locked="0"/>
    </xf>
    <xf numFmtId="49" fontId="65" fillId="0" borderId="14" xfId="0" applyNumberFormat="1" applyFont="1" applyBorder="1" applyAlignment="1" applyProtection="1">
      <alignment horizontal="center" vertical="center"/>
      <protection locked="0"/>
    </xf>
    <xf numFmtId="49" fontId="65" fillId="0" borderId="43" xfId="0" applyNumberFormat="1"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49" fontId="65" fillId="0" borderId="65" xfId="0" applyNumberFormat="1" applyFont="1" applyBorder="1" applyAlignment="1" applyProtection="1">
      <alignment horizontal="center" vertical="center"/>
      <protection locked="0"/>
    </xf>
    <xf numFmtId="0" fontId="62" fillId="0" borderId="16" xfId="0" applyFont="1" applyBorder="1" applyAlignment="1">
      <alignment horizontal="right" vertical="center"/>
    </xf>
    <xf numFmtId="49" fontId="63" fillId="0" borderId="16" xfId="0" applyNumberFormat="1" applyFont="1" applyBorder="1" applyAlignment="1">
      <alignment horizontal="center" vertical="center"/>
    </xf>
    <xf numFmtId="0" fontId="62" fillId="0" borderId="16" xfId="0" applyFont="1" applyBorder="1" applyAlignment="1">
      <alignment horizontal="left" vertical="center"/>
    </xf>
    <xf numFmtId="0" fontId="62" fillId="0" borderId="22" xfId="0" applyFont="1" applyBorder="1" applyAlignment="1">
      <alignment horizontal="left" vertical="center"/>
    </xf>
    <xf numFmtId="0" fontId="62" fillId="0" borderId="11" xfId="0" applyFont="1" applyBorder="1" applyAlignment="1">
      <alignment horizontal="right" vertical="center"/>
    </xf>
    <xf numFmtId="0" fontId="62" fillId="0" borderId="66" xfId="0" applyFont="1" applyBorder="1" applyAlignment="1">
      <alignment horizontal="left" vertical="center"/>
    </xf>
    <xf numFmtId="0" fontId="30" fillId="0" borderId="67" xfId="0" applyFont="1" applyBorder="1" applyAlignment="1">
      <alignment horizontal="left" vertical="center" wrapText="1" indent="2"/>
    </xf>
    <xf numFmtId="0" fontId="30" fillId="0" borderId="20" xfId="0" applyFont="1" applyBorder="1" applyAlignment="1">
      <alignment horizontal="left" vertical="center" wrapText="1" indent="2"/>
    </xf>
    <xf numFmtId="0" fontId="66" fillId="0" borderId="67" xfId="0" applyFont="1" applyBorder="1" applyAlignment="1">
      <alignment horizontal="left" vertical="center" wrapText="1" indent="1"/>
    </xf>
    <xf numFmtId="0" fontId="63" fillId="0" borderId="67" xfId="0" applyFont="1" applyBorder="1" applyAlignment="1">
      <alignment horizontal="center" vertical="center"/>
    </xf>
    <xf numFmtId="0" fontId="62" fillId="0" borderId="62" xfId="0" applyFont="1" applyBorder="1" applyAlignment="1" applyProtection="1">
      <alignment horizontal="center" vertical="center"/>
      <protection locked="0"/>
    </xf>
    <xf numFmtId="0" fontId="4" fillId="0" borderId="68" xfId="0" applyFont="1" applyBorder="1" applyAlignment="1">
      <alignment horizontal="center" vertical="center"/>
    </xf>
    <xf numFmtId="0" fontId="66" fillId="0" borderId="20" xfId="0" applyFont="1" applyBorder="1" applyAlignment="1">
      <alignment horizontal="left" vertical="center" wrapText="1" indent="1"/>
    </xf>
    <xf numFmtId="0" fontId="63" fillId="0" borderId="20" xfId="0" applyFont="1" applyBorder="1" applyAlignment="1">
      <alignment horizontal="center" vertical="center"/>
    </xf>
    <xf numFmtId="0" fontId="8" fillId="0" borderId="0" xfId="0" applyFont="1" applyAlignment="1">
      <alignment vertical="top" wrapText="1"/>
    </xf>
    <xf numFmtId="0" fontId="4" fillId="0" borderId="71" xfId="0" applyFont="1" applyBorder="1" applyAlignment="1">
      <alignment horizontal="center" vertical="center"/>
    </xf>
    <xf numFmtId="0" fontId="66" fillId="0" borderId="70" xfId="0" applyFont="1" applyBorder="1" applyAlignment="1">
      <alignment horizontal="left" vertical="center" wrapText="1" indent="1"/>
    </xf>
    <xf numFmtId="0" fontId="63" fillId="0" borderId="70" xfId="0" applyFont="1" applyBorder="1" applyAlignment="1">
      <alignment horizontal="center" vertical="center"/>
    </xf>
    <xf numFmtId="0" fontId="62" fillId="0" borderId="15" xfId="0" applyFont="1" applyBorder="1" applyAlignment="1">
      <alignment horizontal="right" vertical="center"/>
    </xf>
    <xf numFmtId="49" fontId="63" fillId="0" borderId="15" xfId="0" applyNumberFormat="1" applyFont="1" applyBorder="1" applyAlignment="1">
      <alignment horizontal="center" vertical="center"/>
    </xf>
    <xf numFmtId="0" fontId="62" fillId="0" borderId="15" xfId="0" applyFont="1" applyBorder="1" applyAlignment="1">
      <alignment horizontal="left" vertical="center"/>
    </xf>
    <xf numFmtId="0" fontId="62" fillId="0" borderId="17" xfId="0" applyFont="1" applyBorder="1" applyAlignment="1">
      <alignment horizontal="left" vertical="center"/>
    </xf>
    <xf numFmtId="0" fontId="62" fillId="0" borderId="25" xfId="0" applyFont="1" applyBorder="1" applyAlignment="1">
      <alignment horizontal="right" vertical="center"/>
    </xf>
    <xf numFmtId="0" fontId="62" fillId="0" borderId="69" xfId="0" applyFont="1" applyBorder="1" applyAlignment="1">
      <alignment horizontal="left" vertical="center"/>
    </xf>
    <xf numFmtId="0" fontId="8" fillId="0" borderId="0" xfId="0" applyFont="1" applyAlignment="1">
      <alignment vertical="top"/>
    </xf>
    <xf numFmtId="0" fontId="30" fillId="0" borderId="70" xfId="0" applyFont="1" applyBorder="1" applyAlignment="1">
      <alignment horizontal="left" vertical="center" wrapText="1" indent="2"/>
    </xf>
    <xf numFmtId="0" fontId="0" fillId="0" borderId="0" xfId="0"/>
    <xf numFmtId="0" fontId="40" fillId="0" borderId="0" xfId="0" applyFont="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3" xfId="0" applyFont="1" applyBorder="1" applyAlignment="1">
      <alignment horizontal="center" vertical="center" wrapText="1"/>
    </xf>
    <xf numFmtId="0" fontId="4" fillId="0" borderId="2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63" fillId="0" borderId="76" xfId="0" applyFont="1" applyBorder="1" applyAlignment="1">
      <alignment horizontal="left" vertical="center" wrapText="1" indent="1"/>
    </xf>
    <xf numFmtId="0" fontId="63" fillId="0" borderId="77" xfId="0" applyFont="1" applyBorder="1" applyAlignment="1">
      <alignment horizontal="left" vertical="center" wrapText="1" indent="1"/>
    </xf>
    <xf numFmtId="0" fontId="63" fillId="0" borderId="78" xfId="0" applyFont="1" applyBorder="1" applyAlignment="1">
      <alignment horizontal="left" vertical="center" wrapText="1" indent="1"/>
    </xf>
    <xf numFmtId="0" fontId="63" fillId="0" borderId="20" xfId="0" applyFont="1" applyBorder="1" applyAlignment="1">
      <alignment horizontal="left" vertical="center" wrapText="1" indent="1"/>
    </xf>
    <xf numFmtId="0" fontId="63" fillId="0" borderId="79" xfId="0" applyFont="1"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63" fillId="0" borderId="81" xfId="0" applyFont="1" applyBorder="1" applyAlignment="1">
      <alignment horizontal="left" vertical="center" wrapText="1" indent="1"/>
    </xf>
    <xf numFmtId="0" fontId="63" fillId="0" borderId="10" xfId="0" applyFont="1" applyBorder="1" applyAlignment="1">
      <alignment horizontal="left" vertical="center" wrapText="1" indent="1"/>
    </xf>
    <xf numFmtId="0" fontId="63" fillId="0" borderId="12" xfId="0" applyFont="1" applyBorder="1" applyAlignment="1">
      <alignment horizontal="left" vertical="center" wrapText="1" indent="1"/>
    </xf>
    <xf numFmtId="0" fontId="63" fillId="0" borderId="50" xfId="0" applyFont="1" applyBorder="1" applyAlignment="1">
      <alignment horizontal="left" vertical="center" wrapText="1" indent="1"/>
    </xf>
    <xf numFmtId="0" fontId="63" fillId="0" borderId="68" xfId="0" applyFont="1" applyBorder="1" applyAlignment="1">
      <alignment horizontal="left" vertical="center" wrapText="1" indent="1"/>
    </xf>
    <xf numFmtId="0" fontId="63"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82" xfId="0" applyBorder="1" applyAlignment="1">
      <alignment horizontal="left" vertical="center" wrapText="1"/>
    </xf>
    <xf numFmtId="0" fontId="63" fillId="0" borderId="33" xfId="0" applyFont="1" applyBorder="1" applyAlignment="1">
      <alignment horizontal="left" vertical="center" wrapText="1"/>
    </xf>
    <xf numFmtId="0" fontId="0" fillId="0" borderId="33" xfId="0" applyBorder="1" applyAlignment="1">
      <alignment horizontal="left" vertical="center" wrapText="1"/>
    </xf>
    <xf numFmtId="0" fontId="0" fillId="0" borderId="83" xfId="0" applyBorder="1" applyAlignment="1">
      <alignment horizontal="left" vertical="center" wrapText="1"/>
    </xf>
    <xf numFmtId="0" fontId="63" fillId="0" borderId="84" xfId="0" applyFont="1" applyBorder="1" applyAlignment="1">
      <alignment horizontal="left" vertical="center" wrapText="1" indent="1"/>
    </xf>
    <xf numFmtId="0" fontId="63" fillId="0" borderId="85" xfId="0" applyFont="1" applyBorder="1" applyAlignment="1">
      <alignment horizontal="left" vertical="center" wrapText="1"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32F58B26-A82F-4995-A935-A67E5CB46D74}"/>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5</xdr:row>
          <xdr:rowOff>47625</xdr:rowOff>
        </xdr:from>
        <xdr:to>
          <xdr:col>23</xdr:col>
          <xdr:colOff>66675</xdr:colOff>
          <xdr:row>6</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38100</xdr:rowOff>
        </xdr:from>
        <xdr:to>
          <xdr:col>17</xdr:col>
          <xdr:colOff>161925</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6</xdr:row>
      <xdr:rowOff>180975</xdr:rowOff>
    </xdr:from>
    <xdr:to>
      <xdr:col>30</xdr:col>
      <xdr:colOff>180975</xdr:colOff>
      <xdr:row>19</xdr:row>
      <xdr:rowOff>285750</xdr:rowOff>
    </xdr:to>
    <xdr:sp macro="" textlink="">
      <xdr:nvSpPr>
        <xdr:cNvPr id="12533" name="Rectangle 9">
          <a:extLst>
            <a:ext uri="{FF2B5EF4-FFF2-40B4-BE49-F238E27FC236}">
              <a16:creationId xmlns:a16="http://schemas.microsoft.com/office/drawing/2014/main" id="{3B7A9A5C-10A1-DD91-A258-5C51C45B8196}"/>
            </a:ext>
          </a:extLst>
        </xdr:cNvPr>
        <xdr:cNvSpPr>
          <a:spLocks noChangeArrowheads="1"/>
        </xdr:cNvSpPr>
      </xdr:nvSpPr>
      <xdr:spPr bwMode="auto">
        <a:xfrm>
          <a:off x="47625" y="1828800"/>
          <a:ext cx="7086600" cy="390525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114300</xdr:colOff>
      <xdr:row>0</xdr:row>
      <xdr:rowOff>66675</xdr:rowOff>
    </xdr:from>
    <xdr:to>
      <xdr:col>37</xdr:col>
      <xdr:colOff>0</xdr:colOff>
      <xdr:row>2</xdr:row>
      <xdr:rowOff>447675</xdr:rowOff>
    </xdr:to>
    <xdr:sp macro="" textlink="">
      <xdr:nvSpPr>
        <xdr:cNvPr id="14" name="Text Box 5">
          <a:extLst>
            <a:ext uri="{FF2B5EF4-FFF2-40B4-BE49-F238E27FC236}">
              <a16:creationId xmlns:a16="http://schemas.microsoft.com/office/drawing/2014/main" id="{08719B2E-BB31-2B44-35E8-3E54634119FB}"/>
            </a:ext>
          </a:extLst>
        </xdr:cNvPr>
        <xdr:cNvSpPr txBox="1">
          <a:spLocks noChangeArrowheads="1"/>
        </xdr:cNvSpPr>
      </xdr:nvSpPr>
      <xdr:spPr bwMode="auto">
        <a:xfrm>
          <a:off x="7362825" y="66675"/>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32</xdr:col>
      <xdr:colOff>190500</xdr:colOff>
      <xdr:row>9</xdr:row>
      <xdr:rowOff>142875</xdr:rowOff>
    </xdr:from>
    <xdr:to>
      <xdr:col>37</xdr:col>
      <xdr:colOff>133350</xdr:colOff>
      <xdr:row>23</xdr:row>
      <xdr:rowOff>85725</xdr:rowOff>
    </xdr:to>
    <xdr:grpSp>
      <xdr:nvGrpSpPr>
        <xdr:cNvPr id="12535" name="グループ化 10">
          <a:extLst>
            <a:ext uri="{FF2B5EF4-FFF2-40B4-BE49-F238E27FC236}">
              <a16:creationId xmlns:a16="http://schemas.microsoft.com/office/drawing/2014/main" id="{79A02E34-0511-AA41-8A1D-2165ED0C4DA3}"/>
            </a:ext>
          </a:extLst>
        </xdr:cNvPr>
        <xdr:cNvGrpSpPr>
          <a:grpSpLocks/>
        </xdr:cNvGrpSpPr>
      </xdr:nvGrpSpPr>
      <xdr:grpSpPr bwMode="auto">
        <a:xfrm>
          <a:off x="7439025" y="2590800"/>
          <a:ext cx="3371850" cy="3667125"/>
          <a:chOff x="7620000" y="2628900"/>
          <a:chExt cx="3371850" cy="3662680"/>
        </a:xfrm>
      </xdr:grpSpPr>
      <xdr:sp macro="" textlink="">
        <xdr:nvSpPr>
          <xdr:cNvPr id="22" name="AutoShape 8">
            <a:extLst>
              <a:ext uri="{FF2B5EF4-FFF2-40B4-BE49-F238E27FC236}">
                <a16:creationId xmlns:a16="http://schemas.microsoft.com/office/drawing/2014/main" id="{132FB970-B418-755D-BA70-3A1F2A57B45A}"/>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404"/>
              <a:gd name="adj6" fmla="val -988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8FC9AF2A-7B99-E32C-8D29-E55A4EE7CBF3}"/>
              </a:ext>
            </a:extLst>
          </xdr:cNvPr>
          <xdr:cNvCxnSpPr/>
        </xdr:nvCxnSpPr>
        <xdr:spPr>
          <a:xfrm>
            <a:off x="8629650" y="4360349"/>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11</xdr:col>
          <xdr:colOff>38100</xdr:colOff>
          <xdr:row>4</xdr:row>
          <xdr:rowOff>257175</xdr:rowOff>
        </xdr:from>
        <xdr:to>
          <xdr:col>14</xdr:col>
          <xdr:colOff>114300</xdr:colOff>
          <xdr:row>6</xdr:row>
          <xdr:rowOff>76200</xdr:rowOff>
        </xdr:to>
        <xdr:sp macro="" textlink="">
          <xdr:nvSpPr>
            <xdr:cNvPr id="3666" name="Check Box 594"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133350</xdr:rowOff>
        </xdr:from>
        <xdr:to>
          <xdr:col>14</xdr:col>
          <xdr:colOff>114300</xdr:colOff>
          <xdr:row>7</xdr:row>
          <xdr:rowOff>57150</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冷蔵倉庫</a:t>
              </a:r>
            </a:p>
          </xdr:txBody>
        </xdr:sp>
        <xdr:clientData/>
      </xdr:twoCellAnchor>
    </mc:Choice>
    <mc:Fallback/>
  </mc:AlternateContent>
  <xdr:twoCellAnchor>
    <xdr:from>
      <xdr:col>7</xdr:col>
      <xdr:colOff>219075</xdr:colOff>
      <xdr:row>4</xdr:row>
      <xdr:rowOff>0</xdr:rowOff>
    </xdr:from>
    <xdr:to>
      <xdr:col>18</xdr:col>
      <xdr:colOff>38100</xdr:colOff>
      <xdr:row>5</xdr:row>
      <xdr:rowOff>9525</xdr:rowOff>
    </xdr:to>
    <xdr:sp macro="" textlink="">
      <xdr:nvSpPr>
        <xdr:cNvPr id="12536" name="Rectangle 9">
          <a:extLst>
            <a:ext uri="{FF2B5EF4-FFF2-40B4-BE49-F238E27FC236}">
              <a16:creationId xmlns:a16="http://schemas.microsoft.com/office/drawing/2014/main" id="{04BC4DE9-4220-8A7C-A433-9E9FD1A93B4E}"/>
            </a:ext>
          </a:extLst>
        </xdr:cNvPr>
        <xdr:cNvSpPr>
          <a:spLocks noChangeArrowheads="1"/>
        </xdr:cNvSpPr>
      </xdr:nvSpPr>
      <xdr:spPr bwMode="auto">
        <a:xfrm>
          <a:off x="1733550" y="1143000"/>
          <a:ext cx="2438400" cy="304800"/>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114300</xdr:colOff>
      <xdr:row>2</xdr:row>
      <xdr:rowOff>581025</xdr:rowOff>
    </xdr:from>
    <xdr:to>
      <xdr:col>37</xdr:col>
      <xdr:colOff>19050</xdr:colOff>
      <xdr:row>8</xdr:row>
      <xdr:rowOff>171450</xdr:rowOff>
    </xdr:to>
    <xdr:grpSp>
      <xdr:nvGrpSpPr>
        <xdr:cNvPr id="12537" name="グループ化 10">
          <a:extLst>
            <a:ext uri="{FF2B5EF4-FFF2-40B4-BE49-F238E27FC236}">
              <a16:creationId xmlns:a16="http://schemas.microsoft.com/office/drawing/2014/main" id="{55A80361-236A-5992-0287-B489E1832169}"/>
            </a:ext>
          </a:extLst>
        </xdr:cNvPr>
        <xdr:cNvGrpSpPr>
          <a:grpSpLocks/>
        </xdr:cNvGrpSpPr>
      </xdr:nvGrpSpPr>
      <xdr:grpSpPr bwMode="auto">
        <a:xfrm>
          <a:off x="7362825" y="1000125"/>
          <a:ext cx="3333750" cy="1238250"/>
          <a:chOff x="7620000" y="2628900"/>
          <a:chExt cx="3371850" cy="3662680"/>
        </a:xfrm>
      </xdr:grpSpPr>
      <xdr:sp macro="" textlink="">
        <xdr:nvSpPr>
          <xdr:cNvPr id="16" name="AutoShape 8">
            <a:extLst>
              <a:ext uri="{FF2B5EF4-FFF2-40B4-BE49-F238E27FC236}">
                <a16:creationId xmlns:a16="http://schemas.microsoft.com/office/drawing/2014/main" id="{74342FF5-70DE-277D-3F5F-8C8B4FEED203}"/>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13938"/>
              <a:gd name="adj6" fmla="val -94915"/>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1B38BDAA-03D2-E60A-17F7-18B494B86437}"/>
              </a:ext>
            </a:extLst>
          </xdr:cNvPr>
          <xdr:cNvCxnSpPr/>
        </xdr:nvCxnSpPr>
        <xdr:spPr>
          <a:xfrm>
            <a:off x="9440799" y="3981274"/>
            <a:ext cx="308283" cy="4507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285750</xdr:colOff>
      <xdr:row>4</xdr:row>
      <xdr:rowOff>0</xdr:rowOff>
    </xdr:from>
    <xdr:to>
      <xdr:col>36</xdr:col>
      <xdr:colOff>466725</xdr:colOff>
      <xdr:row>8</xdr:row>
      <xdr:rowOff>76200</xdr:rowOff>
    </xdr:to>
    <xdr:sp macro="" textlink="">
      <xdr:nvSpPr>
        <xdr:cNvPr id="2" name="テキスト ボックス 1">
          <a:extLst>
            <a:ext uri="{FF2B5EF4-FFF2-40B4-BE49-F238E27FC236}">
              <a16:creationId xmlns:a16="http://schemas.microsoft.com/office/drawing/2014/main" id="{A5DF6D03-1350-AF91-4C22-C3861A5B8C39}"/>
            </a:ext>
          </a:extLst>
        </xdr:cNvPr>
        <xdr:cNvSpPr txBox="1"/>
      </xdr:nvSpPr>
      <xdr:spPr>
        <a:xfrm>
          <a:off x="7534275" y="1285875"/>
          <a:ext cx="2924175"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5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W123456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7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5</xdr:row>
          <xdr:rowOff>295275</xdr:rowOff>
        </xdr:from>
        <xdr:to>
          <xdr:col>8</xdr:col>
          <xdr:colOff>590550</xdr:colOff>
          <xdr:row>8</xdr:row>
          <xdr:rowOff>38100</xdr:rowOff>
        </xdr:to>
        <xdr:grpSp>
          <xdr:nvGrpSpPr>
            <xdr:cNvPr id="13771" name="グループ化 4">
              <a:extLst>
                <a:ext uri="{FF2B5EF4-FFF2-40B4-BE49-F238E27FC236}">
                  <a16:creationId xmlns:a16="http://schemas.microsoft.com/office/drawing/2014/main" id="{50616B9B-ADD8-8E56-5A8B-742BE1795D54}"/>
                </a:ext>
              </a:extLst>
            </xdr:cNvPr>
            <xdr:cNvGrpSpPr>
              <a:grpSpLocks/>
            </xdr:cNvGrpSpPr>
          </xdr:nvGrpSpPr>
          <xdr:grpSpPr bwMode="auto">
            <a:xfrm>
              <a:off x="1714500" y="1219200"/>
              <a:ext cx="1438275" cy="542925"/>
              <a:chOff x="1647825" y="1219200"/>
              <a:chExt cx="1438276" cy="542925"/>
            </a:xfrm>
          </xdr:grpSpPr>
          <xdr:grpSp>
            <xdr:nvGrpSpPr>
              <xdr:cNvPr id="13801" name="グループ化 2">
                <a:extLst>
                  <a:ext uri="{FF2B5EF4-FFF2-40B4-BE49-F238E27FC236}">
                    <a16:creationId xmlns:a16="http://schemas.microsoft.com/office/drawing/2014/main" id="{81AFB45A-FEAC-8B7C-B334-354AD76DD179}"/>
                  </a:ext>
                </a:extLst>
              </xdr:cNvPr>
              <xdr:cNvGrpSpPr>
                <a:grpSpLocks/>
              </xdr:cNvGrpSpPr>
            </xdr:nvGrpSpPr>
            <xdr:grpSpPr bwMode="auto">
              <a:xfrm>
                <a:off x="2505075" y="1219200"/>
                <a:ext cx="581026" cy="542925"/>
                <a:chOff x="2505075" y="1219200"/>
                <a:chExt cx="581026" cy="542925"/>
              </a:xfrm>
            </xdr:grpSpPr>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100-000085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100-000086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100-000087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802" name="グループ化 3">
                <a:extLst>
                  <a:ext uri="{FF2B5EF4-FFF2-40B4-BE49-F238E27FC236}">
                    <a16:creationId xmlns:a16="http://schemas.microsoft.com/office/drawing/2014/main" id="{979121F8-D2F8-33E5-9FA8-27D37D7D3619}"/>
                  </a:ext>
                </a:extLst>
              </xdr:cNvPr>
              <xdr:cNvGrpSpPr>
                <a:grpSpLocks/>
              </xdr:cNvGrpSpPr>
            </xdr:nvGrpSpPr>
            <xdr:grpSpPr bwMode="auto">
              <a:xfrm>
                <a:off x="1647825" y="1219200"/>
                <a:ext cx="752472" cy="542925"/>
                <a:chOff x="1647825" y="1209675"/>
                <a:chExt cx="752472" cy="542925"/>
              </a:xfrm>
            </xdr:grpSpPr>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100-000088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100-000089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100-00008A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209550</xdr:rowOff>
        </xdr:from>
        <xdr:to>
          <xdr:col>8</xdr:col>
          <xdr:colOff>590550</xdr:colOff>
          <xdr:row>10</xdr:row>
          <xdr:rowOff>38100</xdr:rowOff>
        </xdr:to>
        <xdr:grpSp>
          <xdr:nvGrpSpPr>
            <xdr:cNvPr id="13772" name="グループ化 74">
              <a:extLst>
                <a:ext uri="{FF2B5EF4-FFF2-40B4-BE49-F238E27FC236}">
                  <a16:creationId xmlns:a16="http://schemas.microsoft.com/office/drawing/2014/main" id="{86227659-11F4-D8A4-B2AE-D1EF8D3695A1}"/>
                </a:ext>
              </a:extLst>
            </xdr:cNvPr>
            <xdr:cNvGrpSpPr>
              <a:grpSpLocks/>
            </xdr:cNvGrpSpPr>
          </xdr:nvGrpSpPr>
          <xdr:grpSpPr bwMode="auto">
            <a:xfrm>
              <a:off x="1714500" y="1695450"/>
              <a:ext cx="1438275" cy="542925"/>
              <a:chOff x="1647825" y="1219200"/>
              <a:chExt cx="1438276" cy="542925"/>
            </a:xfrm>
          </xdr:grpSpPr>
          <xdr:grpSp>
            <xdr:nvGrpSpPr>
              <xdr:cNvPr id="13799" name="グループ化 75">
                <a:extLst>
                  <a:ext uri="{FF2B5EF4-FFF2-40B4-BE49-F238E27FC236}">
                    <a16:creationId xmlns:a16="http://schemas.microsoft.com/office/drawing/2014/main" id="{138ECDF5-86D7-F859-953F-55E33C4F5FDA}"/>
                  </a:ext>
                </a:extLst>
              </xdr:cNvPr>
              <xdr:cNvGrpSpPr>
                <a:grpSpLocks/>
              </xdr:cNvGrpSpPr>
            </xdr:nvGrpSpPr>
            <xdr:grpSpPr bwMode="auto">
              <a:xfrm>
                <a:off x="2505075" y="1219200"/>
                <a:ext cx="581026" cy="542925"/>
                <a:chOff x="2505075" y="1219200"/>
                <a:chExt cx="581026" cy="542925"/>
              </a:xfrm>
            </xdr:grpSpPr>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100-00008B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100-00008C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100-00008D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800" name="グループ化 76">
                <a:extLst>
                  <a:ext uri="{FF2B5EF4-FFF2-40B4-BE49-F238E27FC236}">
                    <a16:creationId xmlns:a16="http://schemas.microsoft.com/office/drawing/2014/main" id="{DC921FEC-5FA2-33EE-B949-4C6750A19C4E}"/>
                  </a:ext>
                </a:extLst>
              </xdr:cNvPr>
              <xdr:cNvGrpSpPr>
                <a:grpSpLocks/>
              </xdr:cNvGrpSpPr>
            </xdr:nvGrpSpPr>
            <xdr:grpSpPr bwMode="auto">
              <a:xfrm>
                <a:off x="1647825" y="1219200"/>
                <a:ext cx="752472" cy="542925"/>
                <a:chOff x="1647825" y="1209675"/>
                <a:chExt cx="752472" cy="542925"/>
              </a:xfrm>
            </xdr:grpSpPr>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100-00008E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100-00008F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100-000090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9</xdr:row>
          <xdr:rowOff>209550</xdr:rowOff>
        </xdr:from>
        <xdr:to>
          <xdr:col>8</xdr:col>
          <xdr:colOff>590550</xdr:colOff>
          <xdr:row>12</xdr:row>
          <xdr:rowOff>38100</xdr:rowOff>
        </xdr:to>
        <xdr:grpSp>
          <xdr:nvGrpSpPr>
            <xdr:cNvPr id="13773" name="グループ化 83">
              <a:extLst>
                <a:ext uri="{FF2B5EF4-FFF2-40B4-BE49-F238E27FC236}">
                  <a16:creationId xmlns:a16="http://schemas.microsoft.com/office/drawing/2014/main" id="{68F7B370-0ABE-1D97-95EA-A9F8C16A172F}"/>
                </a:ext>
              </a:extLst>
            </xdr:cNvPr>
            <xdr:cNvGrpSpPr>
              <a:grpSpLocks/>
            </xdr:cNvGrpSpPr>
          </xdr:nvGrpSpPr>
          <xdr:grpSpPr bwMode="auto">
            <a:xfrm>
              <a:off x="1714500" y="2171700"/>
              <a:ext cx="1438275" cy="542925"/>
              <a:chOff x="1647825" y="1219200"/>
              <a:chExt cx="1438276" cy="542925"/>
            </a:xfrm>
          </xdr:grpSpPr>
          <xdr:grpSp>
            <xdr:nvGrpSpPr>
              <xdr:cNvPr id="13797" name="グループ化 84">
                <a:extLst>
                  <a:ext uri="{FF2B5EF4-FFF2-40B4-BE49-F238E27FC236}">
                    <a16:creationId xmlns:a16="http://schemas.microsoft.com/office/drawing/2014/main" id="{9AA7CDF7-D2D6-9947-5DB4-00FB6C622F32}"/>
                  </a:ext>
                </a:extLst>
              </xdr:cNvPr>
              <xdr:cNvGrpSpPr>
                <a:grpSpLocks/>
              </xdr:cNvGrpSpPr>
            </xdr:nvGrpSpPr>
            <xdr:grpSpPr bwMode="auto">
              <a:xfrm>
                <a:off x="2505075" y="1219200"/>
                <a:ext cx="581026" cy="542925"/>
                <a:chOff x="2505075" y="1219200"/>
                <a:chExt cx="581026" cy="542925"/>
              </a:xfrm>
            </xdr:grpSpPr>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100-000091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100-000092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100-000093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798" name="グループ化 85">
                <a:extLst>
                  <a:ext uri="{FF2B5EF4-FFF2-40B4-BE49-F238E27FC236}">
                    <a16:creationId xmlns:a16="http://schemas.microsoft.com/office/drawing/2014/main" id="{6293F611-0C88-E55C-BA53-85716F38DA9B}"/>
                  </a:ext>
                </a:extLst>
              </xdr:cNvPr>
              <xdr:cNvGrpSpPr>
                <a:grpSpLocks/>
              </xdr:cNvGrpSpPr>
            </xdr:nvGrpSpPr>
            <xdr:grpSpPr bwMode="auto">
              <a:xfrm>
                <a:off x="1647825" y="1219200"/>
                <a:ext cx="752472" cy="542925"/>
                <a:chOff x="1647825" y="1209675"/>
                <a:chExt cx="752472" cy="542925"/>
              </a:xfrm>
            </xdr:grpSpPr>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100-000094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100-000095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100-000096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11</xdr:row>
          <xdr:rowOff>200025</xdr:rowOff>
        </xdr:from>
        <xdr:to>
          <xdr:col>8</xdr:col>
          <xdr:colOff>590550</xdr:colOff>
          <xdr:row>14</xdr:row>
          <xdr:rowOff>28575</xdr:rowOff>
        </xdr:to>
        <xdr:grpSp>
          <xdr:nvGrpSpPr>
            <xdr:cNvPr id="13774" name="グループ化 92">
              <a:extLst>
                <a:ext uri="{FF2B5EF4-FFF2-40B4-BE49-F238E27FC236}">
                  <a16:creationId xmlns:a16="http://schemas.microsoft.com/office/drawing/2014/main" id="{16264447-5063-0964-CA06-BE0947790BE4}"/>
                </a:ext>
              </a:extLst>
            </xdr:cNvPr>
            <xdr:cNvGrpSpPr>
              <a:grpSpLocks/>
            </xdr:cNvGrpSpPr>
          </xdr:nvGrpSpPr>
          <xdr:grpSpPr bwMode="auto">
            <a:xfrm>
              <a:off x="1714500" y="2638425"/>
              <a:ext cx="1438275" cy="542925"/>
              <a:chOff x="1647825" y="1219200"/>
              <a:chExt cx="1438276" cy="542925"/>
            </a:xfrm>
          </xdr:grpSpPr>
          <xdr:grpSp>
            <xdr:nvGrpSpPr>
              <xdr:cNvPr id="13795" name="グループ化 93">
                <a:extLst>
                  <a:ext uri="{FF2B5EF4-FFF2-40B4-BE49-F238E27FC236}">
                    <a16:creationId xmlns:a16="http://schemas.microsoft.com/office/drawing/2014/main" id="{66AF9B4D-63E4-C571-480A-C257CAE062C6}"/>
                  </a:ext>
                </a:extLst>
              </xdr:cNvPr>
              <xdr:cNvGrpSpPr>
                <a:grpSpLocks/>
              </xdr:cNvGrpSpPr>
            </xdr:nvGrpSpPr>
            <xdr:grpSpPr bwMode="auto">
              <a:xfrm>
                <a:off x="2505075" y="1219200"/>
                <a:ext cx="581026" cy="542925"/>
                <a:chOff x="2505075" y="1219200"/>
                <a:chExt cx="581026" cy="542925"/>
              </a:xfrm>
            </xdr:grpSpPr>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100-000097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100-000098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100-000099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796" name="グループ化 94">
                <a:extLst>
                  <a:ext uri="{FF2B5EF4-FFF2-40B4-BE49-F238E27FC236}">
                    <a16:creationId xmlns:a16="http://schemas.microsoft.com/office/drawing/2014/main" id="{8AAD0CE2-41DA-4137-42B6-060FB1241547}"/>
                  </a:ext>
                </a:extLst>
              </xdr:cNvPr>
              <xdr:cNvGrpSpPr>
                <a:grpSpLocks/>
              </xdr:cNvGrpSpPr>
            </xdr:nvGrpSpPr>
            <xdr:grpSpPr bwMode="auto">
              <a:xfrm>
                <a:off x="1647825" y="1219200"/>
                <a:ext cx="752472" cy="542925"/>
                <a:chOff x="1647825" y="1209675"/>
                <a:chExt cx="752472" cy="542925"/>
              </a:xfrm>
            </xdr:grpSpPr>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100-00009A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100-00009B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100-00009C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13</xdr:row>
          <xdr:rowOff>209550</xdr:rowOff>
        </xdr:from>
        <xdr:to>
          <xdr:col>8</xdr:col>
          <xdr:colOff>590550</xdr:colOff>
          <xdr:row>16</xdr:row>
          <xdr:rowOff>38100</xdr:rowOff>
        </xdr:to>
        <xdr:grpSp>
          <xdr:nvGrpSpPr>
            <xdr:cNvPr id="13775" name="グループ化 101">
              <a:extLst>
                <a:ext uri="{FF2B5EF4-FFF2-40B4-BE49-F238E27FC236}">
                  <a16:creationId xmlns:a16="http://schemas.microsoft.com/office/drawing/2014/main" id="{728E1A19-985F-F630-BE66-A5C895DCC494}"/>
                </a:ext>
              </a:extLst>
            </xdr:cNvPr>
            <xdr:cNvGrpSpPr>
              <a:grpSpLocks/>
            </xdr:cNvGrpSpPr>
          </xdr:nvGrpSpPr>
          <xdr:grpSpPr bwMode="auto">
            <a:xfrm>
              <a:off x="1714500" y="3124200"/>
              <a:ext cx="1438275" cy="542925"/>
              <a:chOff x="1647825" y="1219200"/>
              <a:chExt cx="1438276" cy="542925"/>
            </a:xfrm>
          </xdr:grpSpPr>
          <xdr:grpSp>
            <xdr:nvGrpSpPr>
              <xdr:cNvPr id="13793" name="グループ化 102">
                <a:extLst>
                  <a:ext uri="{FF2B5EF4-FFF2-40B4-BE49-F238E27FC236}">
                    <a16:creationId xmlns:a16="http://schemas.microsoft.com/office/drawing/2014/main" id="{EC3630C5-054C-8946-A1D1-22E4E5A62E5D}"/>
                  </a:ext>
                </a:extLst>
              </xdr:cNvPr>
              <xdr:cNvGrpSpPr>
                <a:grpSpLocks/>
              </xdr:cNvGrpSpPr>
            </xdr:nvGrpSpPr>
            <xdr:grpSpPr bwMode="auto">
              <a:xfrm>
                <a:off x="2505075" y="1219200"/>
                <a:ext cx="581026" cy="542925"/>
                <a:chOff x="2505075" y="1219200"/>
                <a:chExt cx="581026" cy="542925"/>
              </a:xfrm>
            </xdr:grpSpPr>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100-00009D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100-00009E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100-00009F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794" name="グループ化 103">
                <a:extLst>
                  <a:ext uri="{FF2B5EF4-FFF2-40B4-BE49-F238E27FC236}">
                    <a16:creationId xmlns:a16="http://schemas.microsoft.com/office/drawing/2014/main" id="{0CE30A9D-985B-BCF9-3B4F-DC56F6FE853C}"/>
                  </a:ext>
                </a:extLst>
              </xdr:cNvPr>
              <xdr:cNvGrpSpPr>
                <a:grpSpLocks/>
              </xdr:cNvGrpSpPr>
            </xdr:nvGrpSpPr>
            <xdr:grpSpPr bwMode="auto">
              <a:xfrm>
                <a:off x="1647825" y="1219200"/>
                <a:ext cx="752472" cy="542925"/>
                <a:chOff x="1647825" y="1209675"/>
                <a:chExt cx="752472" cy="542925"/>
              </a:xfrm>
            </xdr:grpSpPr>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100-0000A0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100-0000A1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100-0000A2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15</xdr:row>
          <xdr:rowOff>209550</xdr:rowOff>
        </xdr:from>
        <xdr:to>
          <xdr:col>8</xdr:col>
          <xdr:colOff>590550</xdr:colOff>
          <xdr:row>18</xdr:row>
          <xdr:rowOff>38100</xdr:rowOff>
        </xdr:to>
        <xdr:grpSp>
          <xdr:nvGrpSpPr>
            <xdr:cNvPr id="13776" name="グループ化 110">
              <a:extLst>
                <a:ext uri="{FF2B5EF4-FFF2-40B4-BE49-F238E27FC236}">
                  <a16:creationId xmlns:a16="http://schemas.microsoft.com/office/drawing/2014/main" id="{DDC778ED-966B-B12D-00AC-0D3420AF8B77}"/>
                </a:ext>
              </a:extLst>
            </xdr:cNvPr>
            <xdr:cNvGrpSpPr>
              <a:grpSpLocks/>
            </xdr:cNvGrpSpPr>
          </xdr:nvGrpSpPr>
          <xdr:grpSpPr bwMode="auto">
            <a:xfrm>
              <a:off x="1714500" y="3600450"/>
              <a:ext cx="1438275" cy="542925"/>
              <a:chOff x="1647825" y="1219200"/>
              <a:chExt cx="1438276" cy="542925"/>
            </a:xfrm>
          </xdr:grpSpPr>
          <xdr:grpSp>
            <xdr:nvGrpSpPr>
              <xdr:cNvPr id="13791" name="グループ化 111">
                <a:extLst>
                  <a:ext uri="{FF2B5EF4-FFF2-40B4-BE49-F238E27FC236}">
                    <a16:creationId xmlns:a16="http://schemas.microsoft.com/office/drawing/2014/main" id="{0ED1FD54-909A-ED51-E505-719F05BD8FF0}"/>
                  </a:ext>
                </a:extLst>
              </xdr:cNvPr>
              <xdr:cNvGrpSpPr>
                <a:grpSpLocks/>
              </xdr:cNvGrpSpPr>
            </xdr:nvGrpSpPr>
            <xdr:grpSpPr bwMode="auto">
              <a:xfrm>
                <a:off x="2505075" y="1219200"/>
                <a:ext cx="581026" cy="542925"/>
                <a:chOff x="2505075" y="1219200"/>
                <a:chExt cx="581026" cy="542925"/>
              </a:xfrm>
            </xdr:grpSpPr>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100-0000A3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100-0000A4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100-0000A5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792" name="グループ化 112">
                <a:extLst>
                  <a:ext uri="{FF2B5EF4-FFF2-40B4-BE49-F238E27FC236}">
                    <a16:creationId xmlns:a16="http://schemas.microsoft.com/office/drawing/2014/main" id="{C3C85700-4365-8E66-3764-E84A81104591}"/>
                  </a:ext>
                </a:extLst>
              </xdr:cNvPr>
              <xdr:cNvGrpSpPr>
                <a:grpSpLocks/>
              </xdr:cNvGrpSpPr>
            </xdr:nvGrpSpPr>
            <xdr:grpSpPr bwMode="auto">
              <a:xfrm>
                <a:off x="1647825" y="1219200"/>
                <a:ext cx="752472" cy="542925"/>
                <a:chOff x="1647825" y="1209675"/>
                <a:chExt cx="752472" cy="542925"/>
              </a:xfrm>
            </xdr:grpSpPr>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100-0000A6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100-0000A7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100-0000A8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17</xdr:row>
          <xdr:rowOff>209550</xdr:rowOff>
        </xdr:from>
        <xdr:to>
          <xdr:col>8</xdr:col>
          <xdr:colOff>590550</xdr:colOff>
          <xdr:row>20</xdr:row>
          <xdr:rowOff>38100</xdr:rowOff>
        </xdr:to>
        <xdr:grpSp>
          <xdr:nvGrpSpPr>
            <xdr:cNvPr id="13777" name="グループ化 119">
              <a:extLst>
                <a:ext uri="{FF2B5EF4-FFF2-40B4-BE49-F238E27FC236}">
                  <a16:creationId xmlns:a16="http://schemas.microsoft.com/office/drawing/2014/main" id="{96FCB85F-C01C-9D76-E929-DEB037578541}"/>
                </a:ext>
              </a:extLst>
            </xdr:cNvPr>
            <xdr:cNvGrpSpPr>
              <a:grpSpLocks/>
            </xdr:cNvGrpSpPr>
          </xdr:nvGrpSpPr>
          <xdr:grpSpPr bwMode="auto">
            <a:xfrm>
              <a:off x="1714500" y="4076700"/>
              <a:ext cx="1438275" cy="542925"/>
              <a:chOff x="1647825" y="1219200"/>
              <a:chExt cx="1438276" cy="542925"/>
            </a:xfrm>
          </xdr:grpSpPr>
          <xdr:grpSp>
            <xdr:nvGrpSpPr>
              <xdr:cNvPr id="13789" name="グループ化 120">
                <a:extLst>
                  <a:ext uri="{FF2B5EF4-FFF2-40B4-BE49-F238E27FC236}">
                    <a16:creationId xmlns:a16="http://schemas.microsoft.com/office/drawing/2014/main" id="{E1139F57-ECDA-197B-8B1A-6E29682CED3D}"/>
                  </a:ext>
                </a:extLst>
              </xdr:cNvPr>
              <xdr:cNvGrpSpPr>
                <a:grpSpLocks/>
              </xdr:cNvGrpSpPr>
            </xdr:nvGrpSpPr>
            <xdr:grpSpPr bwMode="auto">
              <a:xfrm>
                <a:off x="2505075" y="1219200"/>
                <a:ext cx="581026" cy="542925"/>
                <a:chOff x="2505075" y="1219200"/>
                <a:chExt cx="581026" cy="542925"/>
              </a:xfrm>
            </xdr:grpSpPr>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100-0000A9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100-0000AA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100-0000AB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790" name="グループ化 121">
                <a:extLst>
                  <a:ext uri="{FF2B5EF4-FFF2-40B4-BE49-F238E27FC236}">
                    <a16:creationId xmlns:a16="http://schemas.microsoft.com/office/drawing/2014/main" id="{8715319F-46ED-86C7-5747-27A0D7CB2146}"/>
                  </a:ext>
                </a:extLst>
              </xdr:cNvPr>
              <xdr:cNvGrpSpPr>
                <a:grpSpLocks/>
              </xdr:cNvGrpSpPr>
            </xdr:nvGrpSpPr>
            <xdr:grpSpPr bwMode="auto">
              <a:xfrm>
                <a:off x="1647825" y="1219200"/>
                <a:ext cx="752472" cy="542925"/>
                <a:chOff x="1647825" y="1209675"/>
                <a:chExt cx="752472" cy="542925"/>
              </a:xfrm>
            </xdr:grpSpPr>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100-0000AC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100-0000AD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100-0000AE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19</xdr:row>
          <xdr:rowOff>200025</xdr:rowOff>
        </xdr:from>
        <xdr:to>
          <xdr:col>8</xdr:col>
          <xdr:colOff>590550</xdr:colOff>
          <xdr:row>22</xdr:row>
          <xdr:rowOff>28575</xdr:rowOff>
        </xdr:to>
        <xdr:grpSp>
          <xdr:nvGrpSpPr>
            <xdr:cNvPr id="13778" name="グループ化 128">
              <a:extLst>
                <a:ext uri="{FF2B5EF4-FFF2-40B4-BE49-F238E27FC236}">
                  <a16:creationId xmlns:a16="http://schemas.microsoft.com/office/drawing/2014/main" id="{AE5953A8-86B5-078B-2135-889BA5B8760F}"/>
                </a:ext>
              </a:extLst>
            </xdr:cNvPr>
            <xdr:cNvGrpSpPr>
              <a:grpSpLocks/>
            </xdr:cNvGrpSpPr>
          </xdr:nvGrpSpPr>
          <xdr:grpSpPr bwMode="auto">
            <a:xfrm>
              <a:off x="1714500" y="4543425"/>
              <a:ext cx="1438275" cy="542925"/>
              <a:chOff x="1647825" y="1219200"/>
              <a:chExt cx="1438276" cy="542925"/>
            </a:xfrm>
          </xdr:grpSpPr>
          <xdr:grpSp>
            <xdr:nvGrpSpPr>
              <xdr:cNvPr id="13787" name="グループ化 129">
                <a:extLst>
                  <a:ext uri="{FF2B5EF4-FFF2-40B4-BE49-F238E27FC236}">
                    <a16:creationId xmlns:a16="http://schemas.microsoft.com/office/drawing/2014/main" id="{789FC6C9-5849-4CEB-7954-DDF78C41CE5E}"/>
                  </a:ext>
                </a:extLst>
              </xdr:cNvPr>
              <xdr:cNvGrpSpPr>
                <a:grpSpLocks/>
              </xdr:cNvGrpSpPr>
            </xdr:nvGrpSpPr>
            <xdr:grpSpPr bwMode="auto">
              <a:xfrm>
                <a:off x="2505075" y="1219200"/>
                <a:ext cx="581026" cy="542925"/>
                <a:chOff x="2505075" y="1219200"/>
                <a:chExt cx="581026" cy="542925"/>
              </a:xfrm>
            </xdr:grpSpPr>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100-0000AF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100-0000B0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100-0000B1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3788" name="グループ化 130">
                <a:extLst>
                  <a:ext uri="{FF2B5EF4-FFF2-40B4-BE49-F238E27FC236}">
                    <a16:creationId xmlns:a16="http://schemas.microsoft.com/office/drawing/2014/main" id="{8C1C6F91-D3B0-2BAD-4365-82DDE666C21D}"/>
                  </a:ext>
                </a:extLst>
              </xdr:cNvPr>
              <xdr:cNvGrpSpPr>
                <a:grpSpLocks/>
              </xdr:cNvGrpSpPr>
            </xdr:nvGrpSpPr>
            <xdr:grpSpPr bwMode="auto">
              <a:xfrm>
                <a:off x="1647825" y="1219200"/>
                <a:ext cx="752472" cy="542925"/>
                <a:chOff x="1647825" y="1209675"/>
                <a:chExt cx="752472" cy="542925"/>
              </a:xfrm>
            </xdr:grpSpPr>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100-0000B2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100-0000B3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100-0000B4240000}"/>
                    </a:ext>
                  </a:extLst>
                </xdr:cNvPr>
                <xdr:cNvSpPr/>
              </xdr:nvSpPr>
              <xdr:spPr bwMode="auto">
                <a:xfrm>
                  <a:off x="1647825" y="1504950"/>
                  <a:ext cx="7524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xdr:twoCellAnchor>
    <xdr:from>
      <xdr:col>39</xdr:col>
      <xdr:colOff>276225</xdr:colOff>
      <xdr:row>4</xdr:row>
      <xdr:rowOff>200025</xdr:rowOff>
    </xdr:from>
    <xdr:to>
      <xdr:col>44</xdr:col>
      <xdr:colOff>219075</xdr:colOff>
      <xdr:row>19</xdr:row>
      <xdr:rowOff>76200</xdr:rowOff>
    </xdr:to>
    <xdr:grpSp>
      <xdr:nvGrpSpPr>
        <xdr:cNvPr id="13779" name="グループ化 10">
          <a:extLst>
            <a:ext uri="{FF2B5EF4-FFF2-40B4-BE49-F238E27FC236}">
              <a16:creationId xmlns:a16="http://schemas.microsoft.com/office/drawing/2014/main" id="{919EA036-2054-6A39-47F6-64C5532428C2}"/>
            </a:ext>
          </a:extLst>
        </xdr:cNvPr>
        <xdr:cNvGrpSpPr>
          <a:grpSpLocks/>
        </xdr:cNvGrpSpPr>
      </xdr:nvGrpSpPr>
      <xdr:grpSpPr bwMode="auto">
        <a:xfrm>
          <a:off x="11182350" y="752475"/>
          <a:ext cx="3371850" cy="3667125"/>
          <a:chOff x="7486650" y="2590847"/>
          <a:chExt cx="3371850" cy="3662680"/>
        </a:xfrm>
      </xdr:grpSpPr>
      <xdr:sp macro="" textlink="">
        <xdr:nvSpPr>
          <xdr:cNvPr id="75" name="AutoShape 8">
            <a:extLst>
              <a:ext uri="{FF2B5EF4-FFF2-40B4-BE49-F238E27FC236}">
                <a16:creationId xmlns:a16="http://schemas.microsoft.com/office/drawing/2014/main" id="{16EB34AA-0CC0-CA8C-406E-8422D4DE7592}"/>
              </a:ext>
            </a:extLst>
          </xdr:cNvPr>
          <xdr:cNvSpPr>
            <a:spLocks/>
          </xdr:cNvSpPr>
        </xdr:nvSpPr>
        <xdr:spPr bwMode="auto">
          <a:xfrm>
            <a:off x="7486650" y="2590847"/>
            <a:ext cx="3371850" cy="3662680"/>
          </a:xfrm>
          <a:prstGeom prst="borderCallout2">
            <a:avLst>
              <a:gd name="adj1" fmla="val 3287"/>
              <a:gd name="adj2" fmla="val -2259"/>
              <a:gd name="adj3" fmla="val 3287"/>
              <a:gd name="adj4" fmla="val -5366"/>
              <a:gd name="adj5" fmla="val 3547"/>
              <a:gd name="adj6" fmla="val -84746"/>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76" name="直線矢印コネクタ 75">
            <a:extLst>
              <a:ext uri="{FF2B5EF4-FFF2-40B4-BE49-F238E27FC236}">
                <a16:creationId xmlns:a16="http://schemas.microsoft.com/office/drawing/2014/main" id="{A2BE79B2-8ABF-0082-13E5-8CFC0C8F0812}"/>
              </a:ext>
            </a:extLst>
          </xdr:cNvPr>
          <xdr:cNvCxnSpPr/>
        </xdr:nvCxnSpPr>
        <xdr:spPr>
          <a:xfrm>
            <a:off x="8629650" y="4350836"/>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8</xdr:col>
      <xdr:colOff>590550</xdr:colOff>
      <xdr:row>4</xdr:row>
      <xdr:rowOff>38100</xdr:rowOff>
    </xdr:from>
    <xdr:to>
      <xdr:col>12</xdr:col>
      <xdr:colOff>1428750</xdr:colOff>
      <xdr:row>22</xdr:row>
      <xdr:rowOff>19050</xdr:rowOff>
    </xdr:to>
    <xdr:sp macro="" textlink="">
      <xdr:nvSpPr>
        <xdr:cNvPr id="13780" name="Rectangle 9">
          <a:extLst>
            <a:ext uri="{FF2B5EF4-FFF2-40B4-BE49-F238E27FC236}">
              <a16:creationId xmlns:a16="http://schemas.microsoft.com/office/drawing/2014/main" id="{9AC6ED0E-7519-9A2D-5E39-745270C98E3F}"/>
            </a:ext>
          </a:extLst>
        </xdr:cNvPr>
        <xdr:cNvSpPr>
          <a:spLocks noChangeArrowheads="1"/>
        </xdr:cNvSpPr>
      </xdr:nvSpPr>
      <xdr:spPr bwMode="auto">
        <a:xfrm>
          <a:off x="3152775" y="590550"/>
          <a:ext cx="5153025" cy="44862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39</xdr:col>
      <xdr:colOff>295275</xdr:colOff>
      <xdr:row>19</xdr:row>
      <xdr:rowOff>161925</xdr:rowOff>
    </xdr:from>
    <xdr:to>
      <xdr:col>44</xdr:col>
      <xdr:colOff>180975</xdr:colOff>
      <xdr:row>23</xdr:row>
      <xdr:rowOff>184150</xdr:rowOff>
    </xdr:to>
    <xdr:sp macro="" textlink="">
      <xdr:nvSpPr>
        <xdr:cNvPr id="78" name="Text Box 5">
          <a:extLst>
            <a:ext uri="{FF2B5EF4-FFF2-40B4-BE49-F238E27FC236}">
              <a16:creationId xmlns:a16="http://schemas.microsoft.com/office/drawing/2014/main" id="{E164743C-DEF6-06E2-7ED7-8AA1C5909AE8}"/>
            </a:ext>
          </a:extLst>
        </xdr:cNvPr>
        <xdr:cNvSpPr txBox="1">
          <a:spLocks noChangeArrowheads="1"/>
        </xdr:cNvSpPr>
      </xdr:nvSpPr>
      <xdr:spPr bwMode="auto">
        <a:xfrm>
          <a:off x="11201400" y="4505325"/>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39</xdr:col>
      <xdr:colOff>257175</xdr:colOff>
      <xdr:row>1</xdr:row>
      <xdr:rowOff>114300</xdr:rowOff>
    </xdr:from>
    <xdr:to>
      <xdr:col>44</xdr:col>
      <xdr:colOff>200025</xdr:colOff>
      <xdr:row>4</xdr:row>
      <xdr:rowOff>161925</xdr:rowOff>
    </xdr:to>
    <xdr:grpSp>
      <xdr:nvGrpSpPr>
        <xdr:cNvPr id="13782" name="グループ化 10">
          <a:extLst>
            <a:ext uri="{FF2B5EF4-FFF2-40B4-BE49-F238E27FC236}">
              <a16:creationId xmlns:a16="http://schemas.microsoft.com/office/drawing/2014/main" id="{747AECA0-F3AB-2908-D3AF-C096BE46779D}"/>
            </a:ext>
          </a:extLst>
        </xdr:cNvPr>
        <xdr:cNvGrpSpPr>
          <a:grpSpLocks/>
        </xdr:cNvGrpSpPr>
      </xdr:nvGrpSpPr>
      <xdr:grpSpPr bwMode="auto">
        <a:xfrm>
          <a:off x="11163300" y="161925"/>
          <a:ext cx="3371850" cy="552450"/>
          <a:chOff x="7753350" y="2638413"/>
          <a:chExt cx="3371850" cy="3662680"/>
        </a:xfrm>
      </xdr:grpSpPr>
      <xdr:sp macro="" textlink="">
        <xdr:nvSpPr>
          <xdr:cNvPr id="80" name="AutoShape 8">
            <a:extLst>
              <a:ext uri="{FF2B5EF4-FFF2-40B4-BE49-F238E27FC236}">
                <a16:creationId xmlns:a16="http://schemas.microsoft.com/office/drawing/2014/main" id="{DF011E58-9889-1325-5F96-057FA2945F6F}"/>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90302"/>
              <a:gd name="adj6" fmla="val -169207"/>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0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会社名は表の上部に明記されますので、</a:t>
            </a:r>
          </a:p>
          <a:p>
            <a:pPr rtl="0">
              <a:lnSpc>
                <a:spcPts val="15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a:t>
            </a:r>
            <a:r>
              <a:rPr lang="ja-JP" altLang="en-US" sz="1600" b="1" i="0" baseline="0">
                <a:solidFill>
                  <a:srgbClr val="3366FF"/>
                </a:solidFill>
                <a:effectLst/>
                <a:latin typeface="+mn-lt"/>
                <a:ea typeface="+mn-ea"/>
                <a:cs typeface="+mn-cs"/>
              </a:rPr>
              <a:t>事業所名称</a:t>
            </a:r>
            <a:r>
              <a:rPr lang="ja-JP" altLang="ja-JP" sz="1600" b="1" i="0" baseline="0">
                <a:solidFill>
                  <a:srgbClr val="3366FF"/>
                </a:solidFill>
                <a:effectLst/>
                <a:latin typeface="+mn-lt"/>
                <a:ea typeface="+mn-ea"/>
                <a:cs typeface="+mn-cs"/>
              </a:rPr>
              <a:t>」</a:t>
            </a:r>
            <a:r>
              <a:rPr lang="ja-JP" altLang="en-US" sz="1100" b="0" i="0" baseline="0">
                <a:effectLst/>
                <a:latin typeface="+mn-lt"/>
                <a:ea typeface="+mn-ea"/>
                <a:cs typeface="+mn-cs"/>
              </a:rPr>
              <a:t>を入力してください</a:t>
            </a:r>
            <a:r>
              <a:rPr lang="ja-JP" altLang="ja-JP" sz="1100" b="0" i="0" baseline="0">
                <a:effectLst/>
                <a:latin typeface="+mn-lt"/>
                <a:ea typeface="+mn-ea"/>
                <a:cs typeface="+mn-cs"/>
              </a:rPr>
              <a:t>。　　</a:t>
            </a:r>
            <a:endParaRPr lang="ja-JP" altLang="ja-JP">
              <a:effectLst/>
            </a:endParaRPr>
          </a:p>
          <a:p>
            <a:pPr>
              <a:lnSpc>
                <a:spcPts val="10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81" name="直線矢印コネクタ 80">
            <a:extLst>
              <a:ext uri="{FF2B5EF4-FFF2-40B4-BE49-F238E27FC236}">
                <a16:creationId xmlns:a16="http://schemas.microsoft.com/office/drawing/2014/main" id="{788D2117-7D8F-D1B1-47A5-5559EEA7DF76}"/>
              </a:ext>
            </a:extLst>
          </xdr:cNvPr>
          <xdr:cNvCxnSpPr/>
        </xdr:nvCxnSpPr>
        <xdr:spPr>
          <a:xfrm flipH="1">
            <a:off x="8543925" y="5101250"/>
            <a:ext cx="1190625"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180975</xdr:colOff>
          <xdr:row>3</xdr:row>
          <xdr:rowOff>476250</xdr:rowOff>
        </xdr:from>
        <xdr:to>
          <xdr:col>9</xdr:col>
          <xdr:colOff>933450</xdr:colOff>
          <xdr:row>5</xdr:row>
          <xdr:rowOff>28575</xdr:rowOff>
        </xdr:to>
        <xdr:grpSp>
          <xdr:nvGrpSpPr>
            <xdr:cNvPr id="14559" name="グループ化 39">
              <a:extLst>
                <a:ext uri="{FF2B5EF4-FFF2-40B4-BE49-F238E27FC236}">
                  <a16:creationId xmlns:a16="http://schemas.microsoft.com/office/drawing/2014/main" id="{5E331F00-390C-B467-E9F8-03EBD5173A30}"/>
                </a:ext>
              </a:extLst>
            </xdr:cNvPr>
            <xdr:cNvGrpSpPr>
              <a:grpSpLocks/>
            </xdr:cNvGrpSpPr>
          </xdr:nvGrpSpPr>
          <xdr:grpSpPr bwMode="auto">
            <a:xfrm>
              <a:off x="5162550" y="1019175"/>
              <a:ext cx="752475" cy="600075"/>
              <a:chOff x="1647825" y="1209678"/>
              <a:chExt cx="752475" cy="542925"/>
            </a:xfrm>
          </xdr:grpSpPr>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200-00004C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200-00004D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200-00004E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4</xdr:row>
          <xdr:rowOff>523875</xdr:rowOff>
        </xdr:from>
        <xdr:to>
          <xdr:col>9</xdr:col>
          <xdr:colOff>933450</xdr:colOff>
          <xdr:row>6</xdr:row>
          <xdr:rowOff>19050</xdr:rowOff>
        </xdr:to>
        <xdr:grpSp>
          <xdr:nvGrpSpPr>
            <xdr:cNvPr id="14560" name="グループ化 46">
              <a:extLst>
                <a:ext uri="{FF2B5EF4-FFF2-40B4-BE49-F238E27FC236}">
                  <a16:creationId xmlns:a16="http://schemas.microsoft.com/office/drawing/2014/main" id="{A5989379-BACD-1C8E-1EDF-455CD26DE0E3}"/>
                </a:ext>
              </a:extLst>
            </xdr:cNvPr>
            <xdr:cNvGrpSpPr>
              <a:grpSpLocks/>
            </xdr:cNvGrpSpPr>
          </xdr:nvGrpSpPr>
          <xdr:grpSpPr bwMode="auto">
            <a:xfrm>
              <a:off x="5162550" y="1562100"/>
              <a:ext cx="752475" cy="600075"/>
              <a:chOff x="1647825" y="1209678"/>
              <a:chExt cx="752475" cy="542925"/>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5</xdr:row>
          <xdr:rowOff>514350</xdr:rowOff>
        </xdr:from>
        <xdr:to>
          <xdr:col>9</xdr:col>
          <xdr:colOff>933450</xdr:colOff>
          <xdr:row>7</xdr:row>
          <xdr:rowOff>9525</xdr:rowOff>
        </xdr:to>
        <xdr:grpSp>
          <xdr:nvGrpSpPr>
            <xdr:cNvPr id="14561" name="グループ化 50">
              <a:extLst>
                <a:ext uri="{FF2B5EF4-FFF2-40B4-BE49-F238E27FC236}">
                  <a16:creationId xmlns:a16="http://schemas.microsoft.com/office/drawing/2014/main" id="{3A9EFFE1-1152-89A0-08D0-7FCDE4833BE9}"/>
                </a:ext>
              </a:extLst>
            </xdr:cNvPr>
            <xdr:cNvGrpSpPr>
              <a:grpSpLocks/>
            </xdr:cNvGrpSpPr>
          </xdr:nvGrpSpPr>
          <xdr:grpSpPr bwMode="auto">
            <a:xfrm>
              <a:off x="5162550" y="2105025"/>
              <a:ext cx="752475" cy="600075"/>
              <a:chOff x="1647825" y="1209678"/>
              <a:chExt cx="752475" cy="542925"/>
            </a:xfrm>
          </xdr:grpSpPr>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200-000054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6</xdr:row>
          <xdr:rowOff>533400</xdr:rowOff>
        </xdr:from>
        <xdr:to>
          <xdr:col>9</xdr:col>
          <xdr:colOff>933450</xdr:colOff>
          <xdr:row>8</xdr:row>
          <xdr:rowOff>28575</xdr:rowOff>
        </xdr:to>
        <xdr:grpSp>
          <xdr:nvGrpSpPr>
            <xdr:cNvPr id="14562" name="グループ化 54">
              <a:extLst>
                <a:ext uri="{FF2B5EF4-FFF2-40B4-BE49-F238E27FC236}">
                  <a16:creationId xmlns:a16="http://schemas.microsoft.com/office/drawing/2014/main" id="{F5027633-9A92-C1EB-3AE0-89AD49928224}"/>
                </a:ext>
              </a:extLst>
            </xdr:cNvPr>
            <xdr:cNvGrpSpPr>
              <a:grpSpLocks/>
            </xdr:cNvGrpSpPr>
          </xdr:nvGrpSpPr>
          <xdr:grpSpPr bwMode="auto">
            <a:xfrm>
              <a:off x="5162550" y="2676525"/>
              <a:ext cx="752475" cy="600075"/>
              <a:chOff x="1647825" y="1209678"/>
              <a:chExt cx="752475" cy="542925"/>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7</xdr:row>
          <xdr:rowOff>523875</xdr:rowOff>
        </xdr:from>
        <xdr:to>
          <xdr:col>9</xdr:col>
          <xdr:colOff>933450</xdr:colOff>
          <xdr:row>9</xdr:row>
          <xdr:rowOff>19050</xdr:rowOff>
        </xdr:to>
        <xdr:grpSp>
          <xdr:nvGrpSpPr>
            <xdr:cNvPr id="14563" name="グループ化 58">
              <a:extLst>
                <a:ext uri="{FF2B5EF4-FFF2-40B4-BE49-F238E27FC236}">
                  <a16:creationId xmlns:a16="http://schemas.microsoft.com/office/drawing/2014/main" id="{F4612E56-F8C7-23FB-D273-2E6581B78A52}"/>
                </a:ext>
              </a:extLst>
            </xdr:cNvPr>
            <xdr:cNvGrpSpPr>
              <a:grpSpLocks/>
            </xdr:cNvGrpSpPr>
          </xdr:nvGrpSpPr>
          <xdr:grpSpPr bwMode="auto">
            <a:xfrm>
              <a:off x="5162550" y="3219450"/>
              <a:ext cx="752475" cy="600075"/>
              <a:chOff x="1647825" y="1209678"/>
              <a:chExt cx="752475" cy="542925"/>
            </a:xfrm>
          </xdr:grpSpPr>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200-000059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8</xdr:row>
          <xdr:rowOff>523875</xdr:rowOff>
        </xdr:from>
        <xdr:to>
          <xdr:col>9</xdr:col>
          <xdr:colOff>933450</xdr:colOff>
          <xdr:row>10</xdr:row>
          <xdr:rowOff>19050</xdr:rowOff>
        </xdr:to>
        <xdr:grpSp>
          <xdr:nvGrpSpPr>
            <xdr:cNvPr id="14564" name="グループ化 62">
              <a:extLst>
                <a:ext uri="{FF2B5EF4-FFF2-40B4-BE49-F238E27FC236}">
                  <a16:creationId xmlns:a16="http://schemas.microsoft.com/office/drawing/2014/main" id="{911A86EF-B6EE-8F16-87CA-26AE4DCC9E95}"/>
                </a:ext>
              </a:extLst>
            </xdr:cNvPr>
            <xdr:cNvGrpSpPr>
              <a:grpSpLocks/>
            </xdr:cNvGrpSpPr>
          </xdr:nvGrpSpPr>
          <xdr:grpSpPr bwMode="auto">
            <a:xfrm>
              <a:off x="5162550" y="3771900"/>
              <a:ext cx="752475" cy="600075"/>
              <a:chOff x="1647825" y="1209678"/>
              <a:chExt cx="752475" cy="542925"/>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9</xdr:row>
          <xdr:rowOff>523875</xdr:rowOff>
        </xdr:from>
        <xdr:to>
          <xdr:col>9</xdr:col>
          <xdr:colOff>933450</xdr:colOff>
          <xdr:row>11</xdr:row>
          <xdr:rowOff>19050</xdr:rowOff>
        </xdr:to>
        <xdr:grpSp>
          <xdr:nvGrpSpPr>
            <xdr:cNvPr id="14565" name="グループ化 70">
              <a:extLst>
                <a:ext uri="{FF2B5EF4-FFF2-40B4-BE49-F238E27FC236}">
                  <a16:creationId xmlns:a16="http://schemas.microsoft.com/office/drawing/2014/main" id="{EF2B3EF7-19A1-2527-5A3F-774FEAA8337D}"/>
                </a:ext>
              </a:extLst>
            </xdr:cNvPr>
            <xdr:cNvGrpSpPr>
              <a:grpSpLocks/>
            </xdr:cNvGrpSpPr>
          </xdr:nvGrpSpPr>
          <xdr:grpSpPr bwMode="auto">
            <a:xfrm>
              <a:off x="5162550" y="4324350"/>
              <a:ext cx="752475" cy="600075"/>
              <a:chOff x="1647825" y="1209678"/>
              <a:chExt cx="752475" cy="542925"/>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200-000063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10</xdr:row>
          <xdr:rowOff>523875</xdr:rowOff>
        </xdr:from>
        <xdr:to>
          <xdr:col>9</xdr:col>
          <xdr:colOff>933450</xdr:colOff>
          <xdr:row>12</xdr:row>
          <xdr:rowOff>19050</xdr:rowOff>
        </xdr:to>
        <xdr:grpSp>
          <xdr:nvGrpSpPr>
            <xdr:cNvPr id="14566" name="グループ化 74">
              <a:extLst>
                <a:ext uri="{FF2B5EF4-FFF2-40B4-BE49-F238E27FC236}">
                  <a16:creationId xmlns:a16="http://schemas.microsoft.com/office/drawing/2014/main" id="{9465362F-97EE-CDAF-7692-42B0141A83FB}"/>
                </a:ext>
              </a:extLst>
            </xdr:cNvPr>
            <xdr:cNvGrpSpPr>
              <a:grpSpLocks/>
            </xdr:cNvGrpSpPr>
          </xdr:nvGrpSpPr>
          <xdr:grpSpPr bwMode="auto">
            <a:xfrm>
              <a:off x="5162550" y="4876800"/>
              <a:ext cx="752475" cy="600075"/>
              <a:chOff x="1647825" y="1209678"/>
              <a:chExt cx="752475" cy="542925"/>
            </a:xfrm>
          </xdr:grpSpPr>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200-000064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200-000065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11</xdr:row>
          <xdr:rowOff>523875</xdr:rowOff>
        </xdr:from>
        <xdr:to>
          <xdr:col>9</xdr:col>
          <xdr:colOff>933450</xdr:colOff>
          <xdr:row>13</xdr:row>
          <xdr:rowOff>19050</xdr:rowOff>
        </xdr:to>
        <xdr:grpSp>
          <xdr:nvGrpSpPr>
            <xdr:cNvPr id="14567" name="グループ化 78">
              <a:extLst>
                <a:ext uri="{FF2B5EF4-FFF2-40B4-BE49-F238E27FC236}">
                  <a16:creationId xmlns:a16="http://schemas.microsoft.com/office/drawing/2014/main" id="{EE586681-DACA-8DE6-6017-D16E72B1BBFA}"/>
                </a:ext>
              </a:extLst>
            </xdr:cNvPr>
            <xdr:cNvGrpSpPr>
              <a:grpSpLocks/>
            </xdr:cNvGrpSpPr>
          </xdr:nvGrpSpPr>
          <xdr:grpSpPr bwMode="auto">
            <a:xfrm>
              <a:off x="5162550" y="5429250"/>
              <a:ext cx="752475" cy="600075"/>
              <a:chOff x="1647825" y="1209678"/>
              <a:chExt cx="752475" cy="542925"/>
            </a:xfrm>
          </xdr:grpSpPr>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200-000067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200-000068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200-000069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12</xdr:row>
          <xdr:rowOff>514350</xdr:rowOff>
        </xdr:from>
        <xdr:to>
          <xdr:col>9</xdr:col>
          <xdr:colOff>933450</xdr:colOff>
          <xdr:row>14</xdr:row>
          <xdr:rowOff>9525</xdr:rowOff>
        </xdr:to>
        <xdr:grpSp>
          <xdr:nvGrpSpPr>
            <xdr:cNvPr id="14568" name="グループ化 82">
              <a:extLst>
                <a:ext uri="{FF2B5EF4-FFF2-40B4-BE49-F238E27FC236}">
                  <a16:creationId xmlns:a16="http://schemas.microsoft.com/office/drawing/2014/main" id="{06F1E286-3EB7-D573-47F2-34A1D49AE499}"/>
                </a:ext>
              </a:extLst>
            </xdr:cNvPr>
            <xdr:cNvGrpSpPr>
              <a:grpSpLocks/>
            </xdr:cNvGrpSpPr>
          </xdr:nvGrpSpPr>
          <xdr:grpSpPr bwMode="auto">
            <a:xfrm>
              <a:off x="5162550" y="5972175"/>
              <a:ext cx="752475" cy="600075"/>
              <a:chOff x="1647825" y="1209678"/>
              <a:chExt cx="752475" cy="542925"/>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200-00006A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200-00006B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200-00006C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13</xdr:row>
          <xdr:rowOff>523875</xdr:rowOff>
        </xdr:from>
        <xdr:to>
          <xdr:col>9</xdr:col>
          <xdr:colOff>933450</xdr:colOff>
          <xdr:row>15</xdr:row>
          <xdr:rowOff>19050</xdr:rowOff>
        </xdr:to>
        <xdr:grpSp>
          <xdr:nvGrpSpPr>
            <xdr:cNvPr id="14569" name="グループ化 86">
              <a:extLst>
                <a:ext uri="{FF2B5EF4-FFF2-40B4-BE49-F238E27FC236}">
                  <a16:creationId xmlns:a16="http://schemas.microsoft.com/office/drawing/2014/main" id="{4D651E04-41A5-7D56-3E25-3ED43EAF2576}"/>
                </a:ext>
              </a:extLst>
            </xdr:cNvPr>
            <xdr:cNvGrpSpPr>
              <a:grpSpLocks/>
            </xdr:cNvGrpSpPr>
          </xdr:nvGrpSpPr>
          <xdr:grpSpPr bwMode="auto">
            <a:xfrm>
              <a:off x="5162550" y="6534150"/>
              <a:ext cx="752475" cy="600075"/>
              <a:chOff x="1647825" y="1209678"/>
              <a:chExt cx="752475" cy="542925"/>
            </a:xfrm>
          </xdr:grpSpPr>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200-00006D28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200-00006E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200-00006F28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xdr:twoCellAnchor>
    <xdr:from>
      <xdr:col>17</xdr:col>
      <xdr:colOff>419100</xdr:colOff>
      <xdr:row>10</xdr:row>
      <xdr:rowOff>285750</xdr:rowOff>
    </xdr:from>
    <xdr:to>
      <xdr:col>22</xdr:col>
      <xdr:colOff>304800</xdr:colOff>
      <xdr:row>11</xdr:row>
      <xdr:rowOff>527050</xdr:rowOff>
    </xdr:to>
    <xdr:sp macro="" textlink="">
      <xdr:nvSpPr>
        <xdr:cNvPr id="46" name="Text Box 5">
          <a:extLst>
            <a:ext uri="{FF2B5EF4-FFF2-40B4-BE49-F238E27FC236}">
              <a16:creationId xmlns:a16="http://schemas.microsoft.com/office/drawing/2014/main" id="{552FF9F6-AA6A-4F3D-6E00-369734DD9513}"/>
            </a:ext>
          </a:extLst>
        </xdr:cNvPr>
        <xdr:cNvSpPr txBox="1">
          <a:spLocks noChangeArrowheads="1"/>
        </xdr:cNvSpPr>
      </xdr:nvSpPr>
      <xdr:spPr bwMode="auto">
        <a:xfrm>
          <a:off x="10953750" y="4638675"/>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17</xdr:col>
      <xdr:colOff>400050</xdr:colOff>
      <xdr:row>3</xdr:row>
      <xdr:rowOff>285750</xdr:rowOff>
    </xdr:from>
    <xdr:to>
      <xdr:col>22</xdr:col>
      <xdr:colOff>342900</xdr:colOff>
      <xdr:row>10</xdr:row>
      <xdr:rowOff>142875</xdr:rowOff>
    </xdr:to>
    <xdr:grpSp>
      <xdr:nvGrpSpPr>
        <xdr:cNvPr id="14571" name="グループ化 10">
          <a:extLst>
            <a:ext uri="{FF2B5EF4-FFF2-40B4-BE49-F238E27FC236}">
              <a16:creationId xmlns:a16="http://schemas.microsoft.com/office/drawing/2014/main" id="{4BF46ABA-5B37-211F-7DEB-F38B43DF043C}"/>
            </a:ext>
          </a:extLst>
        </xdr:cNvPr>
        <xdr:cNvGrpSpPr>
          <a:grpSpLocks/>
        </xdr:cNvGrpSpPr>
      </xdr:nvGrpSpPr>
      <xdr:grpSpPr bwMode="auto">
        <a:xfrm>
          <a:off x="10934700" y="828675"/>
          <a:ext cx="3371850" cy="3667125"/>
          <a:chOff x="9667875" y="2685981"/>
          <a:chExt cx="3371850" cy="3662680"/>
        </a:xfrm>
      </xdr:grpSpPr>
      <xdr:sp macro="" textlink="">
        <xdr:nvSpPr>
          <xdr:cNvPr id="48" name="AutoShape 8">
            <a:extLst>
              <a:ext uri="{FF2B5EF4-FFF2-40B4-BE49-F238E27FC236}">
                <a16:creationId xmlns:a16="http://schemas.microsoft.com/office/drawing/2014/main" id="{B6EA6B02-5160-A7FE-4365-996EE448A6CD}"/>
              </a:ext>
            </a:extLst>
          </xdr:cNvPr>
          <xdr:cNvSpPr>
            <a:spLocks/>
          </xdr:cNvSpPr>
        </xdr:nvSpPr>
        <xdr:spPr bwMode="auto">
          <a:xfrm>
            <a:off x="9667875" y="2685981"/>
            <a:ext cx="3371850" cy="3662680"/>
          </a:xfrm>
          <a:prstGeom prst="borderCallout2">
            <a:avLst>
              <a:gd name="adj1" fmla="val 3287"/>
              <a:gd name="adj2" fmla="val -2259"/>
              <a:gd name="adj3" fmla="val 3287"/>
              <a:gd name="adj4" fmla="val -5366"/>
              <a:gd name="adj5" fmla="val 5105"/>
              <a:gd name="adj6" fmla="val -14124"/>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49" name="直線矢印コネクタ 48">
            <a:extLst>
              <a:ext uri="{FF2B5EF4-FFF2-40B4-BE49-F238E27FC236}">
                <a16:creationId xmlns:a16="http://schemas.microsoft.com/office/drawing/2014/main" id="{A3FC5437-F7F5-B999-1F31-BE4EA86B6585}"/>
              </a:ext>
            </a:extLst>
          </xdr:cNvPr>
          <xdr:cNvCxnSpPr/>
        </xdr:nvCxnSpPr>
        <xdr:spPr>
          <a:xfrm>
            <a:off x="10648950" y="4464997"/>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19050</xdr:colOff>
      <xdr:row>3</xdr:row>
      <xdr:rowOff>447675</xdr:rowOff>
    </xdr:from>
    <xdr:to>
      <xdr:col>17</xdr:col>
      <xdr:colOff>76200</xdr:colOff>
      <xdr:row>15</xdr:row>
      <xdr:rowOff>85725</xdr:rowOff>
    </xdr:to>
    <xdr:sp macro="" textlink="">
      <xdr:nvSpPr>
        <xdr:cNvPr id="14572" name="Rectangle 9">
          <a:extLst>
            <a:ext uri="{FF2B5EF4-FFF2-40B4-BE49-F238E27FC236}">
              <a16:creationId xmlns:a16="http://schemas.microsoft.com/office/drawing/2014/main" id="{BD5B30CA-EF74-0A8C-0EEB-7420E03B5C0E}"/>
            </a:ext>
          </a:extLst>
        </xdr:cNvPr>
        <xdr:cNvSpPr>
          <a:spLocks noChangeArrowheads="1"/>
        </xdr:cNvSpPr>
      </xdr:nvSpPr>
      <xdr:spPr bwMode="auto">
        <a:xfrm>
          <a:off x="19050" y="990600"/>
          <a:ext cx="10591800" cy="62103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8"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47AE-0452-405E-8DCE-DB7AE210A3D7}">
  <sheetPr codeName="Sheet1">
    <tabColor indexed="13"/>
    <pageSetUpPr fitToPage="1"/>
  </sheetPr>
  <dimension ref="A1:AF93"/>
  <sheetViews>
    <sheetView tabSelected="1" zoomScaleNormal="100" zoomScaleSheetLayoutView="100" workbookViewId="0">
      <selection activeCell="I5" sqref="I5:R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8" customWidth="1"/>
    <col min="21" max="21" width="2.625" style="8" customWidth="1"/>
    <col min="22" max="31" width="3.125" style="8" customWidth="1"/>
    <col min="32" max="32" width="0.75" customWidth="1"/>
  </cols>
  <sheetData>
    <row r="1" spans="1:32" ht="18" customHeight="1" x14ac:dyDescent="0.15">
      <c r="B1" s="209" t="s">
        <v>91</v>
      </c>
      <c r="C1" s="209"/>
      <c r="D1" s="209"/>
      <c r="E1" s="209"/>
      <c r="F1" s="209"/>
      <c r="G1" s="209"/>
      <c r="H1" s="209"/>
      <c r="I1" s="209"/>
      <c r="J1" s="209"/>
      <c r="K1" s="209"/>
      <c r="L1" s="209"/>
      <c r="M1" s="209"/>
      <c r="N1" s="209"/>
      <c r="O1" s="209"/>
      <c r="P1" s="209"/>
      <c r="Q1" s="209"/>
      <c r="AB1" s="210"/>
      <c r="AC1" s="211"/>
      <c r="AD1" s="211"/>
      <c r="AE1" s="211"/>
    </row>
    <row r="2" spans="1:32" ht="15" customHeight="1" x14ac:dyDescent="0.15">
      <c r="C2" s="20"/>
      <c r="M2" s="7"/>
      <c r="T2"/>
      <c r="U2"/>
      <c r="V2"/>
      <c r="W2"/>
      <c r="X2"/>
      <c r="Y2"/>
      <c r="Z2"/>
      <c r="AA2"/>
      <c r="AB2" t="s">
        <v>22</v>
      </c>
      <c r="AC2"/>
      <c r="AD2"/>
      <c r="AE2"/>
    </row>
    <row r="3" spans="1:32" ht="48" customHeight="1" x14ac:dyDescent="0.2">
      <c r="A3" s="212" t="s">
        <v>37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19"/>
    </row>
    <row r="4" spans="1:32" ht="9" customHeight="1" x14ac:dyDescent="0.15">
      <c r="T4"/>
      <c r="U4"/>
      <c r="V4"/>
      <c r="W4"/>
      <c r="X4"/>
      <c r="Y4"/>
      <c r="Z4"/>
      <c r="AA4"/>
      <c r="AB4"/>
      <c r="AC4"/>
      <c r="AD4"/>
      <c r="AE4"/>
    </row>
    <row r="5" spans="1:32" s="10" customFormat="1" ht="23.25" customHeight="1" x14ac:dyDescent="0.15">
      <c r="A5" s="3"/>
      <c r="B5" s="194" t="s">
        <v>65</v>
      </c>
      <c r="C5" s="195"/>
      <c r="D5" s="195"/>
      <c r="E5" s="195"/>
      <c r="F5" s="195"/>
      <c r="G5" s="195"/>
      <c r="H5" s="195"/>
      <c r="I5" s="196" t="s">
        <v>22</v>
      </c>
      <c r="J5" s="196"/>
      <c r="K5" s="196"/>
      <c r="L5" s="196"/>
      <c r="M5" s="196"/>
      <c r="N5" s="196"/>
      <c r="O5" s="196"/>
      <c r="P5" s="196"/>
      <c r="Q5" s="196"/>
      <c r="R5" s="196"/>
      <c r="S5" s="124" t="s">
        <v>0</v>
      </c>
      <c r="T5" s="125"/>
      <c r="U5" s="149"/>
      <c r="V5" s="126"/>
      <c r="W5" s="126"/>
      <c r="X5" s="126"/>
      <c r="Y5" s="4" t="s">
        <v>16</v>
      </c>
      <c r="Z5" s="126"/>
      <c r="AA5" s="126"/>
      <c r="AB5" s="4" t="s">
        <v>17</v>
      </c>
      <c r="AC5" s="126"/>
      <c r="AD5" s="126"/>
      <c r="AE5" s="9" t="s">
        <v>18</v>
      </c>
    </row>
    <row r="6" spans="1:32" ht="16.5" customHeight="1" x14ac:dyDescent="0.15">
      <c r="B6" s="197" t="s">
        <v>30</v>
      </c>
      <c r="C6" s="181"/>
      <c r="D6" s="181"/>
      <c r="E6" s="181"/>
      <c r="F6" s="181"/>
      <c r="G6" s="181"/>
      <c r="H6" s="184"/>
      <c r="I6" s="198" t="s">
        <v>63</v>
      </c>
      <c r="J6" s="199"/>
      <c r="K6" s="199"/>
      <c r="L6" s="199"/>
      <c r="M6" s="199"/>
      <c r="N6" s="199"/>
      <c r="O6" s="199"/>
      <c r="P6" s="199"/>
      <c r="Q6" s="187" t="s">
        <v>38</v>
      </c>
      <c r="R6" s="187"/>
      <c r="S6" s="187"/>
      <c r="T6" s="187"/>
      <c r="U6" s="187"/>
      <c r="V6" s="187"/>
      <c r="W6" s="187" t="s">
        <v>62</v>
      </c>
      <c r="X6" s="187"/>
      <c r="Y6" s="187"/>
      <c r="Z6" s="187"/>
      <c r="AA6" s="187"/>
      <c r="AB6" s="187"/>
      <c r="AC6" s="187"/>
      <c r="AD6" s="187"/>
      <c r="AE6" s="188"/>
    </row>
    <row r="7" spans="1:32" ht="15" customHeight="1" x14ac:dyDescent="0.15">
      <c r="B7" s="191" t="s">
        <v>66</v>
      </c>
      <c r="C7" s="192"/>
      <c r="D7" s="192"/>
      <c r="E7" s="192"/>
      <c r="F7" s="192"/>
      <c r="G7" s="192"/>
      <c r="H7" s="193"/>
      <c r="I7" s="200"/>
      <c r="J7" s="201"/>
      <c r="K7" s="201"/>
      <c r="L7" s="201"/>
      <c r="M7" s="201"/>
      <c r="N7" s="201"/>
      <c r="O7" s="201"/>
      <c r="P7" s="201"/>
      <c r="Q7" s="189"/>
      <c r="R7" s="189"/>
      <c r="S7" s="189"/>
      <c r="T7" s="189"/>
      <c r="U7" s="189"/>
      <c r="V7" s="189"/>
      <c r="W7" s="189"/>
      <c r="X7" s="189"/>
      <c r="Y7" s="189"/>
      <c r="Z7" s="189"/>
      <c r="AA7" s="189"/>
      <c r="AB7" s="189"/>
      <c r="AC7" s="189"/>
      <c r="AD7" s="189"/>
      <c r="AE7" s="190"/>
    </row>
    <row r="8" spans="1:32" ht="18" customHeight="1" x14ac:dyDescent="0.15">
      <c r="B8" s="161" t="s">
        <v>26</v>
      </c>
      <c r="C8" s="162"/>
      <c r="D8" s="162"/>
      <c r="E8" s="162"/>
      <c r="F8" s="162"/>
      <c r="G8" s="162"/>
      <c r="H8" s="163"/>
      <c r="I8" s="164"/>
      <c r="J8" s="165"/>
      <c r="K8" s="165"/>
      <c r="L8" s="165"/>
      <c r="M8" s="165"/>
      <c r="N8" s="165"/>
      <c r="O8" s="165"/>
      <c r="P8" s="165"/>
      <c r="Q8" s="165"/>
      <c r="R8" s="165"/>
      <c r="S8" s="165"/>
      <c r="T8" s="165"/>
      <c r="U8" s="165"/>
      <c r="V8" s="165"/>
      <c r="W8" s="165"/>
      <c r="X8" s="165"/>
      <c r="Y8" s="165"/>
      <c r="Z8" s="165"/>
      <c r="AA8" s="165"/>
      <c r="AB8" s="165"/>
      <c r="AC8" s="165"/>
      <c r="AD8" s="165"/>
      <c r="AE8" s="166"/>
    </row>
    <row r="9" spans="1:32" ht="30" customHeight="1" x14ac:dyDescent="0.15">
      <c r="B9" s="167" t="s">
        <v>6</v>
      </c>
      <c r="C9" s="168"/>
      <c r="D9" s="168"/>
      <c r="E9" s="168"/>
      <c r="F9" s="168"/>
      <c r="G9" s="168"/>
      <c r="H9" s="169"/>
      <c r="I9" s="202" t="s">
        <v>22</v>
      </c>
      <c r="J9" s="203"/>
      <c r="K9" s="203"/>
      <c r="L9" s="203"/>
      <c r="M9" s="203"/>
      <c r="N9" s="203"/>
      <c r="O9" s="203"/>
      <c r="P9" s="203"/>
      <c r="Q9" s="203"/>
      <c r="R9" s="203"/>
      <c r="S9" s="203"/>
      <c r="T9" s="203"/>
      <c r="U9" s="203"/>
      <c r="V9" s="203"/>
      <c r="W9" s="203"/>
      <c r="X9" s="203"/>
      <c r="Y9" s="203"/>
      <c r="Z9" s="203"/>
      <c r="AA9" s="203"/>
      <c r="AB9" s="203"/>
      <c r="AC9" s="203"/>
      <c r="AD9" s="203"/>
      <c r="AE9" s="204"/>
    </row>
    <row r="10" spans="1:32" ht="18" customHeight="1" x14ac:dyDescent="0.15">
      <c r="B10" s="161" t="s">
        <v>26</v>
      </c>
      <c r="C10" s="162"/>
      <c r="D10" s="162"/>
      <c r="E10" s="162"/>
      <c r="F10" s="162"/>
      <c r="G10" s="162"/>
      <c r="H10" s="163"/>
      <c r="I10" s="173"/>
      <c r="J10" s="174"/>
      <c r="K10" s="174"/>
      <c r="L10" s="174"/>
      <c r="M10" s="174"/>
      <c r="N10" s="174"/>
      <c r="O10" s="174"/>
      <c r="P10" s="174"/>
      <c r="Q10" s="174"/>
      <c r="R10" s="174"/>
      <c r="S10" s="174"/>
      <c r="T10" s="174"/>
      <c r="U10" s="174"/>
      <c r="V10" s="174"/>
      <c r="W10" s="174"/>
      <c r="X10" s="174"/>
      <c r="Y10" s="174"/>
      <c r="Z10" s="174"/>
      <c r="AA10" s="174"/>
      <c r="AB10" s="174"/>
      <c r="AC10" s="174"/>
      <c r="AD10" s="174"/>
      <c r="AE10" s="175"/>
    </row>
    <row r="11" spans="1:32" ht="27" customHeight="1" x14ac:dyDescent="0.15">
      <c r="B11" s="176" t="s">
        <v>7</v>
      </c>
      <c r="C11" s="177"/>
      <c r="D11" s="177"/>
      <c r="E11" s="177"/>
      <c r="F11" s="177"/>
      <c r="G11" s="177"/>
      <c r="H11" s="178"/>
      <c r="I11" s="170"/>
      <c r="J11" s="171"/>
      <c r="K11" s="171"/>
      <c r="L11" s="171"/>
      <c r="M11" s="171"/>
      <c r="N11" s="171"/>
      <c r="O11" s="171"/>
      <c r="P11" s="171"/>
      <c r="Q11" s="171"/>
      <c r="R11" s="171"/>
      <c r="S11" s="171"/>
      <c r="T11" s="171"/>
      <c r="U11" s="171"/>
      <c r="V11" s="171"/>
      <c r="W11" s="171"/>
      <c r="X11" s="171"/>
      <c r="Y11" s="171"/>
      <c r="Z11" s="171"/>
      <c r="AA11" s="171"/>
      <c r="AB11" s="171"/>
      <c r="AC11" s="171"/>
      <c r="AD11" s="171"/>
      <c r="AE11" s="172"/>
    </row>
    <row r="12" spans="1:32" ht="25.5" customHeight="1" x14ac:dyDescent="0.15">
      <c r="B12" s="118" t="s">
        <v>31</v>
      </c>
      <c r="C12" s="119"/>
      <c r="D12" s="119"/>
      <c r="E12" s="119"/>
      <c r="F12" s="119"/>
      <c r="G12" s="119"/>
      <c r="H12" s="120"/>
      <c r="I12" s="179"/>
      <c r="J12" s="180"/>
      <c r="K12" s="180"/>
      <c r="L12" s="180"/>
      <c r="M12" s="180"/>
      <c r="N12" s="180"/>
      <c r="O12" s="180"/>
      <c r="P12" s="180"/>
      <c r="Q12" s="180"/>
      <c r="R12" s="181" t="s">
        <v>1</v>
      </c>
      <c r="S12" s="181"/>
      <c r="T12" s="124" t="s">
        <v>8</v>
      </c>
      <c r="U12" s="125"/>
      <c r="V12" s="125"/>
      <c r="W12" s="149"/>
      <c r="X12" s="182"/>
      <c r="Y12" s="183"/>
      <c r="Z12" s="183"/>
      <c r="AA12" s="183"/>
      <c r="AB12" s="183"/>
      <c r="AC12" s="183"/>
      <c r="AD12" s="181" t="s">
        <v>5</v>
      </c>
      <c r="AE12" s="184"/>
    </row>
    <row r="13" spans="1:32" ht="18" customHeight="1" x14ac:dyDescent="0.15">
      <c r="B13" s="161" t="s">
        <v>26</v>
      </c>
      <c r="C13" s="162"/>
      <c r="D13" s="162"/>
      <c r="E13" s="162"/>
      <c r="F13" s="162"/>
      <c r="G13" s="162"/>
      <c r="H13" s="163"/>
      <c r="I13" s="164"/>
      <c r="J13" s="165"/>
      <c r="K13" s="165"/>
      <c r="L13" s="165"/>
      <c r="M13" s="165"/>
      <c r="N13" s="165"/>
      <c r="O13" s="165"/>
      <c r="P13" s="165"/>
      <c r="Q13" s="165"/>
      <c r="R13" s="165"/>
      <c r="S13" s="165"/>
      <c r="T13" s="165"/>
      <c r="U13" s="165"/>
      <c r="V13" s="165"/>
      <c r="W13" s="165"/>
      <c r="X13" s="165"/>
      <c r="Y13" s="165"/>
      <c r="Z13" s="165"/>
      <c r="AA13" s="165"/>
      <c r="AB13" s="165"/>
      <c r="AC13" s="165"/>
      <c r="AD13" s="165"/>
      <c r="AE13" s="166"/>
    </row>
    <row r="14" spans="1:32" ht="28.5" customHeight="1" x14ac:dyDescent="0.15">
      <c r="B14" s="167" t="s">
        <v>9</v>
      </c>
      <c r="C14" s="168"/>
      <c r="D14" s="168"/>
      <c r="E14" s="168"/>
      <c r="F14" s="168"/>
      <c r="G14" s="168"/>
      <c r="H14" s="169"/>
      <c r="I14" s="170"/>
      <c r="J14" s="171"/>
      <c r="K14" s="171"/>
      <c r="L14" s="171"/>
      <c r="M14" s="171"/>
      <c r="N14" s="171"/>
      <c r="O14" s="171"/>
      <c r="P14" s="171"/>
      <c r="Q14" s="171"/>
      <c r="R14" s="171"/>
      <c r="S14" s="171"/>
      <c r="T14" s="171"/>
      <c r="U14" s="171"/>
      <c r="V14" s="171"/>
      <c r="W14" s="171"/>
      <c r="X14" s="171"/>
      <c r="Y14" s="171"/>
      <c r="Z14" s="171"/>
      <c r="AA14" s="171"/>
      <c r="AB14" s="171"/>
      <c r="AC14" s="171"/>
      <c r="AD14" s="171"/>
      <c r="AE14" s="172"/>
    </row>
    <row r="15" spans="1:32" ht="25.5" customHeight="1" x14ac:dyDescent="0.15">
      <c r="B15" s="118" t="s">
        <v>10</v>
      </c>
      <c r="C15" s="119"/>
      <c r="D15" s="119"/>
      <c r="E15" s="119"/>
      <c r="F15" s="119"/>
      <c r="G15" s="119"/>
      <c r="H15" s="120"/>
      <c r="I15" s="170"/>
      <c r="J15" s="171"/>
      <c r="K15" s="171"/>
      <c r="L15" s="171"/>
      <c r="M15" s="171"/>
      <c r="N15" s="171"/>
      <c r="O15" s="171"/>
      <c r="P15" s="171"/>
      <c r="Q15" s="171"/>
      <c r="R15" s="171"/>
      <c r="S15" s="171"/>
      <c r="T15" s="171"/>
      <c r="U15" s="171"/>
      <c r="V15" s="171"/>
      <c r="W15" s="171"/>
      <c r="X15" s="171"/>
      <c r="Y15" s="171"/>
      <c r="Z15" s="171"/>
      <c r="AA15" s="171"/>
      <c r="AB15" s="171"/>
      <c r="AC15" s="171"/>
      <c r="AD15" s="171"/>
      <c r="AE15" s="172"/>
    </row>
    <row r="16" spans="1:32" ht="22.5" customHeight="1" x14ac:dyDescent="0.15">
      <c r="B16" s="150" t="s">
        <v>11</v>
      </c>
      <c r="C16" s="151"/>
      <c r="D16" s="151"/>
      <c r="E16" s="151"/>
      <c r="F16" s="151"/>
      <c r="G16" s="151"/>
      <c r="H16" s="152"/>
      <c r="I16" s="11" t="s">
        <v>4</v>
      </c>
      <c r="J16" s="156"/>
      <c r="K16" s="156"/>
      <c r="L16" s="156"/>
      <c r="M16" s="156"/>
      <c r="N16" s="157"/>
      <c r="O16" s="157"/>
      <c r="P16" s="157"/>
      <c r="Q16" s="157"/>
      <c r="R16" s="157"/>
      <c r="S16" s="157"/>
      <c r="T16" s="157"/>
      <c r="U16" s="157"/>
      <c r="V16" s="157"/>
      <c r="W16" s="157"/>
      <c r="X16" s="157"/>
      <c r="Y16" s="157"/>
      <c r="Z16" s="157"/>
      <c r="AA16" s="157"/>
      <c r="AB16" s="157"/>
      <c r="AC16" s="157"/>
      <c r="AD16" s="157"/>
      <c r="AE16" s="158"/>
    </row>
    <row r="17" spans="1:31" ht="22.5" customHeight="1" x14ac:dyDescent="0.15">
      <c r="B17" s="153"/>
      <c r="C17" s="154"/>
      <c r="D17" s="154"/>
      <c r="E17" s="154"/>
      <c r="F17" s="154"/>
      <c r="G17" s="154"/>
      <c r="H17" s="155"/>
      <c r="I17" s="6"/>
      <c r="J17" s="159"/>
      <c r="K17" s="159"/>
      <c r="L17" s="159"/>
      <c r="M17" s="159"/>
      <c r="N17" s="159"/>
      <c r="O17" s="159"/>
      <c r="P17" s="159"/>
      <c r="Q17" s="159"/>
      <c r="R17" s="159"/>
      <c r="S17" s="159"/>
      <c r="T17" s="159"/>
      <c r="U17" s="159"/>
      <c r="V17" s="159"/>
      <c r="W17" s="159"/>
      <c r="X17" s="159"/>
      <c r="Y17" s="159"/>
      <c r="Z17" s="159"/>
      <c r="AA17" s="159"/>
      <c r="AB17" s="159"/>
      <c r="AC17" s="159"/>
      <c r="AD17" s="159"/>
      <c r="AE17" s="160"/>
    </row>
    <row r="18" spans="1:31" ht="24.95" customHeight="1" x14ac:dyDescent="0.15">
      <c r="B18" s="118" t="s">
        <v>73</v>
      </c>
      <c r="C18" s="119"/>
      <c r="D18" s="119"/>
      <c r="E18" s="119"/>
      <c r="F18" s="119"/>
      <c r="G18" s="119"/>
      <c r="H18" s="120"/>
      <c r="I18" s="124" t="s">
        <v>12</v>
      </c>
      <c r="J18" s="125"/>
      <c r="K18" s="126"/>
      <c r="L18" s="126"/>
      <c r="M18" s="126"/>
      <c r="N18" s="126"/>
      <c r="O18" s="126"/>
      <c r="P18" s="126"/>
      <c r="Q18" s="126"/>
      <c r="R18" s="126"/>
      <c r="S18" s="127"/>
      <c r="T18" s="124" t="s">
        <v>13</v>
      </c>
      <c r="U18" s="125"/>
      <c r="V18" s="126"/>
      <c r="W18" s="126"/>
      <c r="X18" s="126"/>
      <c r="Y18" s="126"/>
      <c r="Z18" s="126"/>
      <c r="AA18" s="126"/>
      <c r="AB18" s="126"/>
      <c r="AC18" s="126"/>
      <c r="AD18" s="126"/>
      <c r="AE18" s="127"/>
    </row>
    <row r="19" spans="1:31" ht="24" customHeight="1" x14ac:dyDescent="0.15">
      <c r="B19" s="131" t="s">
        <v>74</v>
      </c>
      <c r="C19" s="132"/>
      <c r="D19" s="132"/>
      <c r="E19" s="132"/>
      <c r="F19" s="132"/>
      <c r="G19" s="132"/>
      <c r="H19" s="133"/>
      <c r="I19" s="134"/>
      <c r="J19" s="135"/>
      <c r="K19" s="135"/>
      <c r="L19" s="135"/>
      <c r="M19" s="135"/>
      <c r="N19" s="135"/>
      <c r="O19" s="135"/>
      <c r="P19" s="135"/>
      <c r="Q19" s="135"/>
      <c r="R19" s="135"/>
      <c r="S19" s="135"/>
      <c r="T19" s="135"/>
      <c r="U19" s="135"/>
      <c r="V19" s="135"/>
      <c r="W19" s="135"/>
      <c r="X19" s="135"/>
      <c r="Y19" s="135"/>
      <c r="Z19" s="135"/>
      <c r="AA19" s="135"/>
      <c r="AB19" s="135"/>
      <c r="AC19" s="135"/>
      <c r="AD19" s="135"/>
      <c r="AE19" s="136"/>
    </row>
    <row r="20" spans="1:31" ht="24" customHeight="1" x14ac:dyDescent="0.15">
      <c r="B20" s="131" t="s">
        <v>75</v>
      </c>
      <c r="C20" s="132"/>
      <c r="D20" s="132"/>
      <c r="E20" s="132"/>
      <c r="F20" s="132"/>
      <c r="G20" s="132"/>
      <c r="H20" s="133"/>
      <c r="I20" s="137"/>
      <c r="J20" s="138"/>
      <c r="K20" s="138"/>
      <c r="L20" s="138"/>
      <c r="M20" s="138"/>
      <c r="N20" s="138"/>
      <c r="O20" s="138"/>
      <c r="P20" s="138"/>
      <c r="Q20" s="138"/>
      <c r="R20" s="138"/>
      <c r="S20" s="138"/>
      <c r="T20" s="138"/>
      <c r="U20" s="138"/>
      <c r="V20" s="138"/>
      <c r="W20" s="138"/>
      <c r="X20" s="138"/>
      <c r="Y20" s="138"/>
      <c r="Z20" s="138"/>
      <c r="AA20" s="138"/>
      <c r="AB20" s="138"/>
      <c r="AC20" s="138"/>
      <c r="AD20" s="138"/>
      <c r="AE20" s="139"/>
    </row>
    <row r="21" spans="1:31" ht="15" customHeight="1" x14ac:dyDescent="0.15">
      <c r="B21" s="3"/>
      <c r="C21" s="3"/>
      <c r="D21" s="3"/>
      <c r="E21" s="3"/>
      <c r="F21" s="3"/>
      <c r="G21" s="3"/>
      <c r="H21" s="3"/>
      <c r="I21" s="3"/>
      <c r="J21" s="14"/>
      <c r="K21" s="14"/>
      <c r="L21" s="14" t="s">
        <v>33</v>
      </c>
      <c r="M21" s="14"/>
      <c r="N21" s="14"/>
      <c r="O21" s="14"/>
      <c r="P21" s="14"/>
      <c r="Q21" s="14"/>
      <c r="R21" s="14"/>
      <c r="S21" s="14"/>
      <c r="T21" s="12"/>
      <c r="U21" s="12"/>
      <c r="V21" s="12"/>
      <c r="W21" s="12"/>
      <c r="X21" s="12"/>
      <c r="Y21" s="12"/>
      <c r="Z21" s="12"/>
      <c r="AA21" s="12"/>
      <c r="AB21" s="12"/>
      <c r="AC21" s="12"/>
      <c r="AD21" s="12"/>
      <c r="AE21" s="12"/>
    </row>
    <row r="22" spans="1:31" ht="15" customHeight="1" x14ac:dyDescent="0.15">
      <c r="B22" s="13" t="s">
        <v>14</v>
      </c>
      <c r="C22" s="3"/>
      <c r="D22" s="3"/>
      <c r="E22" s="3"/>
      <c r="F22" s="3"/>
      <c r="G22" s="3"/>
      <c r="H22" s="3"/>
      <c r="I22" s="3"/>
      <c r="J22" s="14"/>
      <c r="K22" s="14"/>
      <c r="L22" s="14"/>
      <c r="M22" s="14"/>
      <c r="N22" s="14"/>
      <c r="O22" s="14"/>
      <c r="P22" s="14"/>
      <c r="Q22" s="14"/>
      <c r="R22" s="14"/>
      <c r="S22" s="14"/>
      <c r="T22" s="14"/>
      <c r="U22" s="14"/>
      <c r="V22" s="14"/>
      <c r="W22" s="14"/>
      <c r="X22" s="14"/>
      <c r="Y22" s="14"/>
      <c r="Z22" s="14"/>
      <c r="AA22" s="14"/>
      <c r="AB22" s="14"/>
      <c r="AC22" s="14"/>
      <c r="AD22" s="14"/>
      <c r="AE22" s="14"/>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40" t="s">
        <v>76</v>
      </c>
      <c r="C24" s="141"/>
      <c r="D24" s="141"/>
      <c r="E24" s="141"/>
      <c r="F24" s="141"/>
      <c r="G24" s="141"/>
      <c r="H24" s="142"/>
      <c r="I24" s="143"/>
      <c r="J24" s="144"/>
      <c r="K24" s="144"/>
      <c r="L24" s="144"/>
      <c r="M24" s="144"/>
      <c r="N24" s="125" t="s">
        <v>19</v>
      </c>
      <c r="O24" s="125"/>
      <c r="P24" s="125"/>
      <c r="Q24" s="145" t="s">
        <v>15</v>
      </c>
      <c r="R24" s="146"/>
      <c r="S24" s="146"/>
      <c r="T24" s="146"/>
      <c r="U24" s="146"/>
      <c r="V24" s="146"/>
      <c r="W24" s="147"/>
      <c r="X24" s="125" t="s">
        <v>2</v>
      </c>
      <c r="Y24" s="125"/>
      <c r="Z24" s="148"/>
      <c r="AA24" s="148"/>
      <c r="AB24" s="148"/>
      <c r="AC24" s="148"/>
      <c r="AD24" s="125" t="s">
        <v>5</v>
      </c>
      <c r="AE24" s="149"/>
    </row>
    <row r="25" spans="1:31" ht="27" customHeight="1" x14ac:dyDescent="0.15">
      <c r="B25" s="115" t="s">
        <v>77</v>
      </c>
      <c r="C25" s="116"/>
      <c r="D25" s="116"/>
      <c r="E25" s="116"/>
      <c r="F25" s="116"/>
      <c r="G25" s="116"/>
      <c r="H25" s="117"/>
      <c r="I25" s="128"/>
      <c r="J25" s="129"/>
      <c r="K25" s="129"/>
      <c r="L25" s="129"/>
      <c r="M25" s="129"/>
      <c r="N25" s="129"/>
      <c r="O25" s="129"/>
      <c r="P25" s="129"/>
      <c r="Q25" s="129"/>
      <c r="R25" s="129"/>
      <c r="S25" s="129"/>
      <c r="T25" s="72" t="s">
        <v>70</v>
      </c>
      <c r="U25" s="130"/>
      <c r="V25" s="130"/>
      <c r="W25" s="130"/>
      <c r="X25" s="130"/>
      <c r="Y25" s="130"/>
      <c r="Z25" s="130"/>
      <c r="AA25" s="130"/>
      <c r="AB25" s="130"/>
      <c r="AC25" s="130"/>
      <c r="AD25" s="130"/>
      <c r="AE25" s="73" t="s">
        <v>71</v>
      </c>
    </row>
    <row r="26" spans="1:31" ht="26.25" customHeight="1" x14ac:dyDescent="0.15">
      <c r="B26" s="118" t="s">
        <v>10</v>
      </c>
      <c r="C26" s="119"/>
      <c r="D26" s="119"/>
      <c r="E26" s="119"/>
      <c r="F26" s="119"/>
      <c r="G26" s="119"/>
      <c r="H26" s="120"/>
      <c r="I26" s="121"/>
      <c r="J26" s="122"/>
      <c r="K26" s="122"/>
      <c r="L26" s="122"/>
      <c r="M26" s="122"/>
      <c r="N26" s="122"/>
      <c r="O26" s="122"/>
      <c r="P26" s="122"/>
      <c r="Q26" s="122"/>
      <c r="R26" s="122"/>
      <c r="S26" s="122"/>
      <c r="T26" s="122"/>
      <c r="U26" s="122"/>
      <c r="V26" s="122"/>
      <c r="W26" s="122"/>
      <c r="X26" s="122"/>
      <c r="Y26" s="122"/>
      <c r="Z26" s="122"/>
      <c r="AA26" s="122"/>
      <c r="AB26" s="122"/>
      <c r="AC26" s="122"/>
      <c r="AD26" s="122"/>
      <c r="AE26" s="123"/>
    </row>
    <row r="27" spans="1:31" ht="24.95" customHeight="1" x14ac:dyDescent="0.15">
      <c r="B27" s="118" t="s">
        <v>73</v>
      </c>
      <c r="C27" s="119"/>
      <c r="D27" s="119"/>
      <c r="E27" s="119"/>
      <c r="F27" s="119"/>
      <c r="G27" s="119"/>
      <c r="H27" s="120"/>
      <c r="I27" s="124" t="s">
        <v>12</v>
      </c>
      <c r="J27" s="125"/>
      <c r="K27" s="126"/>
      <c r="L27" s="126"/>
      <c r="M27" s="126"/>
      <c r="N27" s="126"/>
      <c r="O27" s="126"/>
      <c r="P27" s="126"/>
      <c r="Q27" s="126"/>
      <c r="R27" s="126"/>
      <c r="S27" s="127"/>
      <c r="T27" s="124" t="s">
        <v>32</v>
      </c>
      <c r="U27" s="125"/>
      <c r="V27" s="126"/>
      <c r="W27" s="126"/>
      <c r="X27" s="126"/>
      <c r="Y27" s="126"/>
      <c r="Z27" s="126"/>
      <c r="AA27" s="126"/>
      <c r="AB27" s="126"/>
      <c r="AC27" s="126"/>
      <c r="AD27" s="126"/>
      <c r="AE27" s="127"/>
    </row>
    <row r="28" spans="1:31" s="1" customFormat="1" ht="12.75" customHeight="1" x14ac:dyDescent="0.15">
      <c r="A28" s="5"/>
      <c r="B28" s="21" t="s">
        <v>35</v>
      </c>
    </row>
    <row r="29" spans="1:31" s="8" customFormat="1" ht="12.75" customHeight="1" x14ac:dyDescent="0.15">
      <c r="A29" s="1"/>
      <c r="B29" s="22" t="s">
        <v>78</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21" t="s">
        <v>34</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79</v>
      </c>
    </row>
    <row r="35" spans="2:31" s="2" customFormat="1" ht="13.15" customHeight="1" x14ac:dyDescent="0.15">
      <c r="B35" s="1" t="s">
        <v>80</v>
      </c>
    </row>
    <row r="36" spans="2:31" s="1" customFormat="1" ht="14.25" customHeight="1" x14ac:dyDescent="0.15">
      <c r="T36" s="219"/>
      <c r="U36" s="219"/>
      <c r="V36" s="219"/>
      <c r="W36" s="219"/>
      <c r="X36" s="185" t="s">
        <v>16</v>
      </c>
      <c r="Y36" s="207"/>
      <c r="Z36" s="207"/>
      <c r="AA36" s="185" t="s">
        <v>17</v>
      </c>
      <c r="AB36" s="207"/>
      <c r="AC36" s="207"/>
      <c r="AD36" s="185" t="s">
        <v>18</v>
      </c>
    </row>
    <row r="37" spans="2:31" s="1" customFormat="1" ht="7.5" customHeight="1" x14ac:dyDescent="0.15">
      <c r="T37" s="220"/>
      <c r="U37" s="220"/>
      <c r="V37" s="220"/>
      <c r="W37" s="220"/>
      <c r="X37" s="186"/>
      <c r="Y37" s="208"/>
      <c r="Z37" s="208"/>
      <c r="AA37" s="186"/>
      <c r="AB37" s="208"/>
      <c r="AC37" s="208"/>
      <c r="AD37" s="186"/>
    </row>
    <row r="38" spans="2:31" s="1" customFormat="1" ht="13.15" customHeight="1" x14ac:dyDescent="0.15">
      <c r="K38" s="15"/>
      <c r="N38" s="214" t="s">
        <v>20</v>
      </c>
      <c r="O38" s="214"/>
      <c r="P38" s="214"/>
      <c r="Q38" s="216" t="str">
        <f>I9</f>
        <v xml:space="preserve"> </v>
      </c>
      <c r="R38" s="216"/>
      <c r="S38" s="216"/>
      <c r="T38" s="216"/>
      <c r="U38" s="216"/>
      <c r="V38" s="216"/>
      <c r="W38" s="216"/>
      <c r="X38" s="216"/>
      <c r="Y38" s="216"/>
      <c r="Z38" s="216"/>
      <c r="AA38" s="216"/>
      <c r="AB38" s="216"/>
      <c r="AC38" s="216"/>
      <c r="AD38" s="216"/>
    </row>
    <row r="39" spans="2:31" s="1" customFormat="1" ht="13.15" customHeight="1" x14ac:dyDescent="0.15">
      <c r="J39" s="15"/>
      <c r="K39" s="15"/>
      <c r="N39" s="215"/>
      <c r="O39" s="215"/>
      <c r="P39" s="215"/>
      <c r="Q39" s="217"/>
      <c r="R39" s="217"/>
      <c r="S39" s="217"/>
      <c r="T39" s="217"/>
      <c r="U39" s="217"/>
      <c r="V39" s="217"/>
      <c r="W39" s="217"/>
      <c r="X39" s="217"/>
      <c r="Y39" s="217"/>
      <c r="Z39" s="217"/>
      <c r="AA39" s="217"/>
      <c r="AB39" s="217"/>
      <c r="AC39" s="217"/>
      <c r="AD39" s="217"/>
    </row>
    <row r="40" spans="2:31" s="1" customFormat="1" ht="13.5" customHeight="1" x14ac:dyDescent="0.15">
      <c r="K40" s="15"/>
      <c r="N40" s="218" t="s">
        <v>21</v>
      </c>
      <c r="O40" s="218"/>
      <c r="P40" s="218"/>
      <c r="Q40" s="223"/>
      <c r="R40" s="223"/>
      <c r="S40" s="223"/>
      <c r="T40" s="223"/>
      <c r="U40" s="223"/>
      <c r="V40" s="223"/>
      <c r="W40" s="223"/>
      <c r="X40" s="223"/>
      <c r="Y40" s="223"/>
      <c r="Z40" s="223"/>
      <c r="AA40" s="223"/>
      <c r="AB40" s="223"/>
      <c r="AC40" s="224"/>
      <c r="AD40" s="224"/>
    </row>
    <row r="41" spans="2:31" s="1" customFormat="1" ht="15.75" customHeight="1" x14ac:dyDescent="0.15">
      <c r="J41" s="15"/>
      <c r="K41" s="15"/>
      <c r="N41" s="215"/>
      <c r="O41" s="215"/>
      <c r="P41" s="215"/>
      <c r="Q41" s="217"/>
      <c r="R41" s="217"/>
      <c r="S41" s="217"/>
      <c r="T41" s="217"/>
      <c r="U41" s="217"/>
      <c r="V41" s="217"/>
      <c r="W41" s="217"/>
      <c r="X41" s="217"/>
      <c r="Y41" s="217"/>
      <c r="Z41" s="217"/>
      <c r="AA41" s="217"/>
      <c r="AB41" s="217"/>
      <c r="AC41" s="225"/>
      <c r="AD41" s="225"/>
    </row>
    <row r="42" spans="2:31" s="1" customFormat="1" ht="9" customHeight="1" x14ac:dyDescent="0.15">
      <c r="J42" s="15"/>
      <c r="K42" s="15"/>
      <c r="N42" s="3"/>
      <c r="O42" s="3"/>
      <c r="P42" s="3"/>
      <c r="Q42" s="74"/>
      <c r="R42" s="74"/>
      <c r="S42" s="74"/>
      <c r="T42" s="74"/>
      <c r="U42" s="74"/>
      <c r="V42" s="74"/>
      <c r="W42" s="74"/>
      <c r="X42" s="74"/>
      <c r="Y42" s="74"/>
      <c r="Z42" s="74"/>
      <c r="AA42" s="74"/>
      <c r="AB42" s="74"/>
      <c r="AC42" s="75"/>
      <c r="AD42" s="75"/>
    </row>
    <row r="43" spans="2:31" s="1" customFormat="1" ht="13.5" customHeight="1" x14ac:dyDescent="0.15">
      <c r="J43" s="15"/>
      <c r="K43" s="15"/>
      <c r="N43" s="3"/>
      <c r="O43" s="3"/>
      <c r="P43" s="3"/>
      <c r="Q43" s="74"/>
      <c r="R43" s="74"/>
      <c r="S43" s="74"/>
      <c r="T43" s="74"/>
      <c r="U43" s="74"/>
      <c r="V43" s="74"/>
      <c r="W43" s="74"/>
      <c r="X43" s="74"/>
      <c r="Y43" s="74"/>
      <c r="Z43" s="74"/>
      <c r="AA43" s="74"/>
      <c r="AB43" s="74"/>
      <c r="AC43" s="75"/>
      <c r="AD43" s="75"/>
    </row>
    <row r="44" spans="2:31" s="1" customFormat="1" ht="2.25" customHeight="1" x14ac:dyDescent="0.15">
      <c r="B44" s="76"/>
      <c r="C44" s="77"/>
      <c r="D44" s="77"/>
      <c r="E44" s="77"/>
      <c r="F44" s="77"/>
      <c r="G44" s="77"/>
      <c r="H44" s="77"/>
      <c r="I44" s="77"/>
      <c r="J44" s="77"/>
      <c r="K44" s="77"/>
      <c r="L44" s="77"/>
      <c r="M44" s="77"/>
      <c r="N44" s="77"/>
      <c r="O44" s="77"/>
      <c r="P44" s="77"/>
      <c r="Q44" s="76"/>
      <c r="R44" s="77"/>
      <c r="S44" s="77"/>
      <c r="T44" s="77"/>
      <c r="U44" s="77"/>
      <c r="V44" s="77"/>
      <c r="W44" s="77"/>
      <c r="X44" s="77"/>
      <c r="Y44" s="77"/>
      <c r="Z44" s="77"/>
      <c r="AA44" s="77"/>
      <c r="AB44" s="77"/>
      <c r="AC44" s="77"/>
      <c r="AD44" s="77"/>
      <c r="AE44" s="78"/>
    </row>
    <row r="45" spans="2:31" ht="14.25" customHeight="1" x14ac:dyDescent="0.15">
      <c r="B45" s="101" t="s">
        <v>81</v>
      </c>
      <c r="C45" s="80"/>
      <c r="D45" s="3"/>
      <c r="E45" s="3"/>
      <c r="F45" s="3"/>
      <c r="G45" s="3"/>
      <c r="H45" s="3"/>
      <c r="I45" s="3"/>
      <c r="J45" s="3"/>
      <c r="O45" s="80"/>
      <c r="P45" s="102"/>
      <c r="Q45" s="101" t="s">
        <v>82</v>
      </c>
      <c r="T45"/>
      <c r="U45"/>
      <c r="V45"/>
      <c r="W45"/>
      <c r="X45"/>
      <c r="Y45"/>
      <c r="Z45"/>
      <c r="AA45"/>
      <c r="AB45"/>
      <c r="AC45"/>
      <c r="AD45"/>
      <c r="AE45" s="81"/>
    </row>
    <row r="46" spans="2:31" ht="11.25" customHeight="1" x14ac:dyDescent="0.15">
      <c r="B46" s="221" t="s">
        <v>92</v>
      </c>
      <c r="C46" s="222"/>
      <c r="D46" s="222"/>
      <c r="E46" s="222"/>
      <c r="F46" s="222"/>
      <c r="G46" s="222"/>
      <c r="H46" s="222"/>
      <c r="I46" s="222"/>
      <c r="J46" s="222"/>
      <c r="K46" s="222"/>
      <c r="L46" s="222"/>
      <c r="M46" s="222"/>
      <c r="N46" s="222"/>
      <c r="O46" s="222"/>
      <c r="P46" s="103"/>
      <c r="Q46" s="82" t="s">
        <v>93</v>
      </c>
      <c r="T46"/>
      <c r="U46"/>
      <c r="V46"/>
      <c r="W46"/>
      <c r="X46"/>
      <c r="Y46"/>
      <c r="Z46"/>
      <c r="AA46"/>
      <c r="AB46"/>
      <c r="AC46"/>
      <c r="AD46"/>
      <c r="AE46" s="81"/>
    </row>
    <row r="47" spans="2:31" ht="11.25" customHeight="1" x14ac:dyDescent="0.15">
      <c r="B47" s="221" t="s">
        <v>94</v>
      </c>
      <c r="C47" s="222"/>
      <c r="D47" s="222"/>
      <c r="E47" s="222"/>
      <c r="F47" s="222"/>
      <c r="G47" s="222"/>
      <c r="H47" s="222"/>
      <c r="I47" s="222"/>
      <c r="J47" s="222"/>
      <c r="K47" s="222"/>
      <c r="L47" s="222"/>
      <c r="M47" s="222"/>
      <c r="N47" s="222"/>
      <c r="O47" s="104"/>
      <c r="P47" s="103"/>
      <c r="Q47" s="82" t="s">
        <v>95</v>
      </c>
      <c r="T47"/>
      <c r="U47"/>
      <c r="V47"/>
      <c r="W47"/>
      <c r="X47"/>
      <c r="Y47"/>
      <c r="Z47"/>
      <c r="AA47"/>
      <c r="AB47"/>
      <c r="AC47"/>
      <c r="AD47"/>
      <c r="AE47" s="81"/>
    </row>
    <row r="48" spans="2:31" ht="11.25" customHeight="1" x14ac:dyDescent="0.15">
      <c r="B48" s="101"/>
      <c r="C48" s="205" t="s">
        <v>83</v>
      </c>
      <c r="D48" s="205"/>
      <c r="E48" s="205"/>
      <c r="F48" s="205"/>
      <c r="G48" s="205"/>
      <c r="H48" s="205"/>
      <c r="I48" s="105"/>
      <c r="J48" s="105"/>
      <c r="K48" s="105"/>
      <c r="L48" s="105"/>
      <c r="M48" s="105"/>
      <c r="N48" s="106"/>
      <c r="O48" s="104"/>
      <c r="P48" s="103"/>
      <c r="Q48" s="82"/>
      <c r="R48" s="83" t="s">
        <v>96</v>
      </c>
      <c r="T48"/>
      <c r="U48"/>
      <c r="V48"/>
      <c r="W48"/>
      <c r="X48"/>
      <c r="Y48"/>
      <c r="Z48"/>
      <c r="AA48"/>
      <c r="AB48"/>
      <c r="AC48"/>
      <c r="AD48"/>
      <c r="AE48" s="81"/>
    </row>
    <row r="49" spans="2:31" ht="11.25" customHeight="1" x14ac:dyDescent="0.15">
      <c r="B49" s="101"/>
      <c r="C49" s="206" t="s">
        <v>84</v>
      </c>
      <c r="D49" s="206"/>
      <c r="E49" s="206"/>
      <c r="F49" s="206"/>
      <c r="G49" s="206"/>
      <c r="H49" s="206"/>
      <c r="I49" s="206"/>
      <c r="J49" s="206"/>
      <c r="K49" s="206"/>
      <c r="L49" s="206"/>
      <c r="M49" s="206"/>
      <c r="N49" s="206"/>
      <c r="O49" s="206"/>
      <c r="P49" s="103"/>
      <c r="Q49" s="82" t="s">
        <v>97</v>
      </c>
      <c r="T49"/>
      <c r="U49"/>
      <c r="V49"/>
      <c r="W49"/>
      <c r="X49"/>
      <c r="Y49"/>
      <c r="Z49"/>
      <c r="AA49"/>
      <c r="AB49"/>
      <c r="AC49"/>
      <c r="AD49"/>
      <c r="AE49" s="81"/>
    </row>
    <row r="50" spans="2:31" ht="10.5" customHeight="1" x14ac:dyDescent="0.15">
      <c r="B50" s="84"/>
      <c r="C50" s="108"/>
      <c r="D50" s="108"/>
      <c r="E50" s="109"/>
      <c r="F50" s="109"/>
      <c r="G50" s="109"/>
      <c r="H50" s="109"/>
      <c r="I50" s="109"/>
      <c r="J50" s="109"/>
      <c r="K50" s="109"/>
      <c r="L50" s="109"/>
      <c r="M50" s="109"/>
      <c r="O50" s="103"/>
      <c r="P50" s="103"/>
      <c r="Q50" s="82"/>
      <c r="R50" s="83" t="s">
        <v>98</v>
      </c>
      <c r="T50"/>
      <c r="U50"/>
      <c r="V50"/>
      <c r="W50"/>
      <c r="X50"/>
      <c r="Y50"/>
      <c r="Z50"/>
      <c r="AA50"/>
      <c r="AB50"/>
      <c r="AC50"/>
      <c r="AD50"/>
      <c r="AE50" s="81"/>
    </row>
    <row r="51" spans="2:31" ht="12.75" customHeight="1" x14ac:dyDescent="0.15">
      <c r="B51" s="79"/>
      <c r="C51" s="111" t="s">
        <v>85</v>
      </c>
      <c r="D51" s="111"/>
      <c r="E51" s="111"/>
      <c r="F51" s="112" t="s">
        <v>86</v>
      </c>
      <c r="G51" s="112"/>
      <c r="H51" s="112"/>
      <c r="I51" s="112"/>
      <c r="J51" s="112"/>
      <c r="K51" s="112"/>
      <c r="L51" s="112"/>
      <c r="M51" s="112"/>
      <c r="N51" s="112"/>
      <c r="O51" s="103"/>
      <c r="P51" s="103"/>
      <c r="Q51" s="82" t="s">
        <v>99</v>
      </c>
      <c r="R51" s="86"/>
      <c r="T51"/>
      <c r="U51"/>
      <c r="V51"/>
      <c r="W51"/>
      <c r="X51"/>
      <c r="Y51"/>
      <c r="Z51"/>
      <c r="AA51"/>
      <c r="AB51"/>
      <c r="AC51"/>
      <c r="AD51"/>
      <c r="AE51" s="81"/>
    </row>
    <row r="52" spans="2:31" ht="12.75" customHeight="1" x14ac:dyDescent="0.15">
      <c r="B52" s="79"/>
      <c r="C52" s="113" t="s">
        <v>87</v>
      </c>
      <c r="D52" s="113"/>
      <c r="E52" s="113"/>
      <c r="F52" s="114" t="s">
        <v>88</v>
      </c>
      <c r="G52" s="114"/>
      <c r="H52" s="114"/>
      <c r="I52" s="114"/>
      <c r="J52" s="114"/>
      <c r="K52" s="114"/>
      <c r="L52" s="114"/>
      <c r="M52" s="114"/>
      <c r="N52" s="114"/>
      <c r="O52" s="103"/>
      <c r="P52" s="103"/>
      <c r="Q52" s="82"/>
      <c r="R52" s="107" t="s">
        <v>89</v>
      </c>
      <c r="S52" s="107"/>
      <c r="T52" s="107"/>
      <c r="U52" s="107"/>
      <c r="V52" s="107"/>
      <c r="W52" s="107"/>
      <c r="X52" s="107"/>
      <c r="Y52" s="107"/>
      <c r="Z52" s="107"/>
      <c r="AA52" s="107"/>
      <c r="AB52" s="107"/>
      <c r="AC52" s="107"/>
      <c r="AD52"/>
      <c r="AE52" s="81"/>
    </row>
    <row r="53" spans="2:31" ht="9" customHeight="1" x14ac:dyDescent="0.15">
      <c r="B53" s="87"/>
      <c r="C53" s="108"/>
      <c r="D53" s="108"/>
      <c r="E53" s="109"/>
      <c r="F53" s="109"/>
      <c r="G53" s="109"/>
      <c r="H53" s="109"/>
      <c r="I53" s="109"/>
      <c r="J53" s="109"/>
      <c r="K53" s="109"/>
      <c r="L53" s="109"/>
      <c r="M53" s="109"/>
      <c r="Q53" s="88"/>
      <c r="R53" s="86"/>
      <c r="T53"/>
      <c r="U53"/>
      <c r="V53"/>
      <c r="W53"/>
      <c r="X53" s="85"/>
      <c r="Y53" s="89"/>
      <c r="Z53" s="90" t="s">
        <v>90</v>
      </c>
      <c r="AA53"/>
      <c r="AB53"/>
      <c r="AC53"/>
      <c r="AD53"/>
      <c r="AE53" s="81"/>
    </row>
    <row r="54" spans="2:31" s="1" customFormat="1" ht="3" customHeight="1" x14ac:dyDescent="0.25">
      <c r="B54" s="91"/>
      <c r="C54" s="92"/>
      <c r="D54" s="92"/>
      <c r="E54" s="92"/>
      <c r="F54" s="110"/>
      <c r="G54" s="110"/>
      <c r="H54" s="110"/>
      <c r="I54" s="110"/>
      <c r="J54" s="110"/>
      <c r="K54" s="110"/>
      <c r="L54" s="110"/>
      <c r="M54" s="110"/>
      <c r="N54" s="93"/>
      <c r="O54" s="93"/>
      <c r="P54" s="94"/>
      <c r="Q54" s="95"/>
      <c r="R54" s="96"/>
      <c r="S54" s="93"/>
      <c r="T54" s="97"/>
      <c r="U54" s="98"/>
      <c r="V54" s="98"/>
      <c r="W54" s="98"/>
      <c r="X54" s="99"/>
      <c r="Y54" s="98"/>
      <c r="Z54" s="98"/>
      <c r="AA54" s="98"/>
      <c r="AB54" s="98"/>
      <c r="AC54" s="98"/>
      <c r="AD54" s="98"/>
      <c r="AE54" s="100"/>
    </row>
    <row r="55" spans="2:31" s="1" customFormat="1" ht="6" customHeight="1" x14ac:dyDescent="0.15">
      <c r="R55" s="86"/>
      <c r="T55"/>
      <c r="U55"/>
      <c r="V55"/>
      <c r="W55"/>
      <c r="X55"/>
      <c r="Y55"/>
      <c r="Z55"/>
      <c r="AA55"/>
      <c r="AB55"/>
      <c r="AC55"/>
      <c r="AD55"/>
      <c r="AE55"/>
    </row>
    <row r="56" spans="2:31" s="1" customFormat="1" ht="19.899999999999999" customHeight="1" x14ac:dyDescent="0.15"/>
    <row r="57" spans="2:31" s="1" customFormat="1" ht="19.899999999999999" customHeight="1" x14ac:dyDescent="0.15"/>
    <row r="58" spans="2:31" s="1" customForma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sheetData>
  <mergeCells count="88">
    <mergeCell ref="C48:H48"/>
    <mergeCell ref="C49:O49"/>
    <mergeCell ref="AB36:AC37"/>
    <mergeCell ref="AD36:AD37"/>
    <mergeCell ref="B1:Q1"/>
    <mergeCell ref="AB1:AE1"/>
    <mergeCell ref="A3:AE3"/>
    <mergeCell ref="N38:P39"/>
    <mergeCell ref="Q38:AD39"/>
    <mergeCell ref="N40:P41"/>
    <mergeCell ref="T36:W37"/>
    <mergeCell ref="X36:X37"/>
    <mergeCell ref="B46:O46"/>
    <mergeCell ref="B47:N47"/>
    <mergeCell ref="Q40:AD41"/>
    <mergeCell ref="Y36:Z37"/>
    <mergeCell ref="AA36:AA37"/>
    <mergeCell ref="W6:AE7"/>
    <mergeCell ref="B7:H7"/>
    <mergeCell ref="S5:U5"/>
    <mergeCell ref="V5:X5"/>
    <mergeCell ref="Z5:AA5"/>
    <mergeCell ref="AC5:AD5"/>
    <mergeCell ref="B5:H5"/>
    <mergeCell ref="I5:R5"/>
    <mergeCell ref="B6:H6"/>
    <mergeCell ref="I6:P7"/>
    <mergeCell ref="Q6:V7"/>
    <mergeCell ref="B8:H8"/>
    <mergeCell ref="I8:AE8"/>
    <mergeCell ref="B9:H9"/>
    <mergeCell ref="I9:AE9"/>
    <mergeCell ref="B10:H10"/>
    <mergeCell ref="I10:AE10"/>
    <mergeCell ref="B11:H11"/>
    <mergeCell ref="I11:AE11"/>
    <mergeCell ref="B12:H12"/>
    <mergeCell ref="I12:Q12"/>
    <mergeCell ref="R12:S12"/>
    <mergeCell ref="T12:W12"/>
    <mergeCell ref="X12:AC12"/>
    <mergeCell ref="AD12:AE12"/>
    <mergeCell ref="B13:H13"/>
    <mergeCell ref="I13:AE13"/>
    <mergeCell ref="B14:H14"/>
    <mergeCell ref="I14:AE14"/>
    <mergeCell ref="B15:H15"/>
    <mergeCell ref="I15:AE15"/>
    <mergeCell ref="B16:H17"/>
    <mergeCell ref="J16:M16"/>
    <mergeCell ref="N16:AE16"/>
    <mergeCell ref="J17:AE17"/>
    <mergeCell ref="B18:H18"/>
    <mergeCell ref="I18:J18"/>
    <mergeCell ref="K18:S18"/>
    <mergeCell ref="T18:U18"/>
    <mergeCell ref="V18:AE18"/>
    <mergeCell ref="B19:H19"/>
    <mergeCell ref="I19:AE19"/>
    <mergeCell ref="B20:H20"/>
    <mergeCell ref="I20:AE20"/>
    <mergeCell ref="B24:H24"/>
    <mergeCell ref="I24:M24"/>
    <mergeCell ref="N24:P24"/>
    <mergeCell ref="Q24:W24"/>
    <mergeCell ref="X24:Y24"/>
    <mergeCell ref="Z24:AC24"/>
    <mergeCell ref="AD24:AE24"/>
    <mergeCell ref="B25:H25"/>
    <mergeCell ref="B26:H26"/>
    <mergeCell ref="I26:AE26"/>
    <mergeCell ref="B27:H27"/>
    <mergeCell ref="I27:J27"/>
    <mergeCell ref="K27:S27"/>
    <mergeCell ref="T27:U27"/>
    <mergeCell ref="V27:AE27"/>
    <mergeCell ref="I25:S25"/>
    <mergeCell ref="U25:AD25"/>
    <mergeCell ref="R52:AC52"/>
    <mergeCell ref="C53:D53"/>
    <mergeCell ref="E53:M53"/>
    <mergeCell ref="F54:M54"/>
    <mergeCell ref="C50:D50"/>
    <mergeCell ref="E50:M50"/>
    <mergeCell ref="C51:E51"/>
    <mergeCell ref="F51:N51"/>
    <mergeCell ref="C52:E52"/>
    <mergeCell ref="F52:N52"/>
  </mergeCells>
  <phoneticPr fontId="2"/>
  <hyperlinks>
    <hyperlink ref="F52" r:id="rId1" xr:uid="{B2F834BB-4CE8-4E9F-8B56-AFD0A950C41D}"/>
  </hyperlinks>
  <printOptions horizontalCentered="1" verticalCentered="1"/>
  <pageMargins left="0.43307086614173229" right="0.27559055118110237" top="0.39370078740157483" bottom="0.39370078740157483" header="0.15748031496062992" footer="0.19685039370078741"/>
  <pageSetup paperSize="9" scale="98" orientation="portrait" r:id="rId2"/>
  <headerFooter alignWithMargins="0">
    <oddFooter>&amp;L&amp;8 2026.03.31更WH</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7" r:id="rId5" name="Check Box 125">
              <controlPr defaultSize="0" autoFill="0" autoLine="0" autoPict="0">
                <anchor moveWithCells="1">
                  <from>
                    <xdr:col>22</xdr:col>
                    <xdr:colOff>0</xdr:colOff>
                    <xdr:row>5</xdr:row>
                    <xdr:rowOff>47625</xdr:rowOff>
                  </from>
                  <to>
                    <xdr:col>23</xdr:col>
                    <xdr:colOff>66675</xdr:colOff>
                    <xdr:row>6</xdr:row>
                    <xdr:rowOff>161925</xdr:rowOff>
                  </to>
                </anchor>
              </controlPr>
            </control>
          </mc:Choice>
        </mc:AlternateContent>
        <mc:AlternateContent xmlns:mc="http://schemas.openxmlformats.org/markup-compatibility/2006">
          <mc:Choice Requires="x14">
            <control shapeId="3198" r:id="rId6" name="Check Box 126">
              <controlPr defaultSize="0" autoFill="0" autoLine="0" autoPict="0">
                <anchor moveWithCells="1">
                  <from>
                    <xdr:col>16</xdr:col>
                    <xdr:colOff>95250</xdr:colOff>
                    <xdr:row>5</xdr:row>
                    <xdr:rowOff>38100</xdr:rowOff>
                  </from>
                  <to>
                    <xdr:col>17</xdr:col>
                    <xdr:colOff>161925</xdr:colOff>
                    <xdr:row>6</xdr:row>
                    <xdr:rowOff>152400</xdr:rowOff>
                  </to>
                </anchor>
              </controlPr>
            </control>
          </mc:Choice>
        </mc:AlternateContent>
        <mc:AlternateContent xmlns:mc="http://schemas.openxmlformats.org/markup-compatibility/2006">
          <mc:Choice Requires="x14">
            <control shapeId="3666" r:id="rId7" name="Check Box 594">
              <controlPr defaultSize="0" autoFill="0" autoLine="0" autoPict="0">
                <anchor moveWithCells="1">
                  <from>
                    <xdr:col>11</xdr:col>
                    <xdr:colOff>38100</xdr:colOff>
                    <xdr:row>4</xdr:row>
                    <xdr:rowOff>257175</xdr:rowOff>
                  </from>
                  <to>
                    <xdr:col>14</xdr:col>
                    <xdr:colOff>114300</xdr:colOff>
                    <xdr:row>6</xdr:row>
                    <xdr:rowOff>76200</xdr:rowOff>
                  </to>
                </anchor>
              </controlPr>
            </control>
          </mc:Choice>
        </mc:AlternateContent>
        <mc:AlternateContent xmlns:mc="http://schemas.openxmlformats.org/markup-compatibility/2006">
          <mc:Choice Requires="x14">
            <control shapeId="3667" r:id="rId8" name="Check Box 595">
              <controlPr defaultSize="0" autoFill="0" autoLine="0" autoPict="0">
                <anchor moveWithCells="1">
                  <from>
                    <xdr:col>11</xdr:col>
                    <xdr:colOff>38100</xdr:colOff>
                    <xdr:row>5</xdr:row>
                    <xdr:rowOff>133350</xdr:rowOff>
                  </from>
                  <to>
                    <xdr:col>14</xdr:col>
                    <xdr:colOff>114300</xdr:colOff>
                    <xdr:row>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5B5C-55F8-485D-A340-DF4C66ED83A8}">
  <sheetPr codeName="Sheet2">
    <tabColor rgb="FF92D050"/>
  </sheetPr>
  <dimension ref="A1:AM29"/>
  <sheetViews>
    <sheetView zoomScaleNormal="100" workbookViewId="0">
      <selection activeCell="J7" sqref="J7:L7"/>
    </sheetView>
  </sheetViews>
  <sheetFormatPr defaultRowHeight="20.100000000000001" customHeight="1" x14ac:dyDescent="0.15"/>
  <cols>
    <col min="1" max="1" width="2.25" style="1" customWidth="1"/>
    <col min="2" max="2" width="5.375" style="16" customWidth="1"/>
    <col min="3" max="3" width="2.125" style="16" customWidth="1"/>
    <col min="4" max="4" width="2.875" style="16" customWidth="1"/>
    <col min="5" max="5" width="2.125" style="16" customWidth="1"/>
    <col min="6" max="6" width="3.375" style="16" customWidth="1"/>
    <col min="7" max="7" width="3.125" style="25" customWidth="1"/>
    <col min="8" max="8" width="12.375" style="25" customWidth="1"/>
    <col min="9" max="9" width="8.25" style="25" customWidth="1"/>
    <col min="10" max="10" width="1.625" style="1" customWidth="1"/>
    <col min="11" max="11" width="7" style="1" customWidth="1"/>
    <col min="12" max="12" width="39.75" style="1" customWidth="1"/>
    <col min="13" max="13" width="19.125" style="1" customWidth="1"/>
    <col min="14" max="15" width="4.875" style="1" customWidth="1"/>
    <col min="16" max="39" width="1" style="16" customWidth="1"/>
    <col min="40" max="16384" width="9" style="1"/>
  </cols>
  <sheetData>
    <row r="1" spans="1:39" ht="3.75" customHeight="1" x14ac:dyDescent="0.15">
      <c r="P1" s="26"/>
      <c r="Q1" s="26"/>
      <c r="R1" s="26"/>
      <c r="S1" s="26"/>
      <c r="T1" s="26"/>
      <c r="U1" s="26"/>
      <c r="V1" s="26"/>
      <c r="W1" s="26"/>
      <c r="X1" s="26"/>
      <c r="Y1" s="26"/>
      <c r="Z1" s="26"/>
      <c r="AA1" s="26"/>
      <c r="AB1" s="26"/>
      <c r="AC1" s="26"/>
      <c r="AD1" s="26"/>
      <c r="AE1" s="26"/>
      <c r="AF1" s="26"/>
      <c r="AG1" s="26"/>
      <c r="AH1" s="26"/>
      <c r="AI1" s="26"/>
      <c r="AJ1" s="26"/>
      <c r="AK1" s="26"/>
      <c r="AL1" s="26"/>
      <c r="AM1" s="26"/>
    </row>
    <row r="2" spans="1:39" ht="17.25" x14ac:dyDescent="0.2">
      <c r="A2" s="226" t="s">
        <v>39</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48" t="s">
        <v>40</v>
      </c>
      <c r="AH2" s="249"/>
      <c r="AI2" s="249"/>
      <c r="AJ2" s="249"/>
      <c r="AK2" s="249"/>
      <c r="AL2" s="249"/>
      <c r="AM2" s="249"/>
    </row>
    <row r="3" spans="1:39" ht="4.5" customHeight="1" x14ac:dyDescent="0.15"/>
    <row r="4" spans="1:39" ht="18" customHeight="1" thickBot="1" x14ac:dyDescent="0.25">
      <c r="A4" s="244" t="s">
        <v>55</v>
      </c>
      <c r="B4" s="245"/>
      <c r="C4" s="245"/>
      <c r="D4" s="245"/>
      <c r="E4" s="245"/>
      <c r="F4" s="245"/>
      <c r="G4" s="245"/>
      <c r="H4" s="246" t="str">
        <f>更新審査申請書!$I$9</f>
        <v xml:space="preserve"> </v>
      </c>
      <c r="I4" s="247"/>
      <c r="J4" s="247"/>
      <c r="K4" s="247"/>
      <c r="L4" s="247"/>
      <c r="M4" s="247"/>
    </row>
    <row r="5" spans="1:39" ht="29.25" customHeight="1" x14ac:dyDescent="0.15">
      <c r="A5" s="227" t="s">
        <v>41</v>
      </c>
      <c r="B5" s="228"/>
      <c r="C5" s="228"/>
      <c r="D5" s="228"/>
      <c r="E5" s="228"/>
      <c r="F5" s="228"/>
      <c r="G5" s="228"/>
      <c r="H5" s="27" t="s">
        <v>42</v>
      </c>
      <c r="I5" s="28" t="s">
        <v>43</v>
      </c>
      <c r="J5" s="229" t="s">
        <v>56</v>
      </c>
      <c r="K5" s="230"/>
      <c r="L5" s="231"/>
      <c r="M5" s="29" t="s">
        <v>44</v>
      </c>
      <c r="N5" s="232" t="s">
        <v>29</v>
      </c>
      <c r="O5" s="233"/>
      <c r="P5" s="234" t="s">
        <v>23</v>
      </c>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39" s="3" customFormat="1" ht="25.5" customHeight="1" x14ac:dyDescent="0.15">
      <c r="A6" s="236" t="s">
        <v>45</v>
      </c>
      <c r="B6" s="237"/>
      <c r="C6" s="237"/>
      <c r="D6" s="237"/>
      <c r="E6" s="237"/>
      <c r="F6" s="237"/>
      <c r="G6" s="237"/>
      <c r="H6" s="30" t="s">
        <v>57</v>
      </c>
      <c r="I6" s="45" t="s">
        <v>58</v>
      </c>
      <c r="J6" s="238" t="s">
        <v>28</v>
      </c>
      <c r="K6" s="239"/>
      <c r="L6" s="240"/>
      <c r="M6" s="31" t="s">
        <v>46</v>
      </c>
      <c r="N6" s="32" t="s">
        <v>47</v>
      </c>
      <c r="O6" s="32" t="s">
        <v>48</v>
      </c>
      <c r="P6" s="237" t="s">
        <v>24</v>
      </c>
      <c r="Q6" s="237"/>
      <c r="R6" s="237"/>
      <c r="S6" s="237"/>
      <c r="T6" s="237"/>
      <c r="U6" s="237"/>
      <c r="V6" s="237"/>
      <c r="W6" s="241"/>
      <c r="X6" s="242" t="s">
        <v>25</v>
      </c>
      <c r="Y6" s="237"/>
      <c r="Z6" s="237"/>
      <c r="AA6" s="237"/>
      <c r="AB6" s="237"/>
      <c r="AC6" s="237"/>
      <c r="AD6" s="237"/>
      <c r="AE6" s="241"/>
      <c r="AF6" s="242" t="s">
        <v>3</v>
      </c>
      <c r="AG6" s="237"/>
      <c r="AH6" s="237"/>
      <c r="AI6" s="237"/>
      <c r="AJ6" s="237"/>
      <c r="AK6" s="237"/>
      <c r="AL6" s="237"/>
      <c r="AM6" s="243"/>
    </row>
    <row r="7" spans="1:39" ht="18.95" customHeight="1" x14ac:dyDescent="0.15">
      <c r="A7" s="250">
        <v>1</v>
      </c>
      <c r="B7" s="258" t="str">
        <f>更新審査申請書!I5</f>
        <v xml:space="preserve"> </v>
      </c>
      <c r="C7" s="259"/>
      <c r="D7" s="259"/>
      <c r="E7" s="259"/>
      <c r="F7" s="48" t="str">
        <f>IF(OR(更新審査申請書!$I$24=1,更新審査申請書!$I$24=""),"","-")</f>
        <v/>
      </c>
      <c r="G7" s="49" t="str">
        <f>IF(OR(更新審査申請書!$I$24=1,更新審査申請書!$I$24=""),"","1")</f>
        <v/>
      </c>
      <c r="H7" s="44"/>
      <c r="I7" s="251"/>
      <c r="J7" s="253"/>
      <c r="K7" s="254"/>
      <c r="L7" s="255"/>
      <c r="M7" s="256"/>
      <c r="N7" s="257"/>
      <c r="O7" s="257"/>
      <c r="P7" s="260"/>
      <c r="Q7" s="260"/>
      <c r="R7" s="260"/>
      <c r="S7" s="260"/>
      <c r="T7" s="260"/>
      <c r="U7" s="260"/>
      <c r="V7" s="261" t="s">
        <v>16</v>
      </c>
      <c r="W7" s="262"/>
      <c r="X7" s="263"/>
      <c r="Y7" s="260"/>
      <c r="Z7" s="260"/>
      <c r="AA7" s="260"/>
      <c r="AB7" s="260"/>
      <c r="AC7" s="260"/>
      <c r="AD7" s="261" t="s">
        <v>16</v>
      </c>
      <c r="AE7" s="262"/>
      <c r="AF7" s="263"/>
      <c r="AG7" s="260"/>
      <c r="AH7" s="260"/>
      <c r="AI7" s="260"/>
      <c r="AJ7" s="260"/>
      <c r="AK7" s="260"/>
      <c r="AL7" s="261" t="s">
        <v>16</v>
      </c>
      <c r="AM7" s="264"/>
    </row>
    <row r="8" spans="1:39" ht="18.95" customHeight="1" x14ac:dyDescent="0.15">
      <c r="A8" s="250"/>
      <c r="B8" s="50"/>
      <c r="C8" s="18" t="s">
        <v>16</v>
      </c>
      <c r="D8" s="51"/>
      <c r="E8" s="18" t="s">
        <v>27</v>
      </c>
      <c r="F8" s="51"/>
      <c r="G8" s="33" t="s">
        <v>18</v>
      </c>
      <c r="H8" s="34"/>
      <c r="I8" s="252"/>
      <c r="J8" s="64" t="s">
        <v>4</v>
      </c>
      <c r="K8" s="61"/>
      <c r="L8" s="65"/>
      <c r="M8" s="256"/>
      <c r="N8" s="257"/>
      <c r="O8" s="257"/>
      <c r="P8" s="265"/>
      <c r="Q8" s="265"/>
      <c r="R8" s="265"/>
      <c r="S8" s="266" t="s">
        <v>60</v>
      </c>
      <c r="T8" s="266"/>
      <c r="U8" s="267"/>
      <c r="V8" s="267"/>
      <c r="W8" s="268"/>
      <c r="X8" s="269"/>
      <c r="Y8" s="265"/>
      <c r="Z8" s="265"/>
      <c r="AA8" s="266" t="s">
        <v>60</v>
      </c>
      <c r="AB8" s="266"/>
      <c r="AC8" s="267"/>
      <c r="AD8" s="267"/>
      <c r="AE8" s="268"/>
      <c r="AF8" s="269"/>
      <c r="AG8" s="265"/>
      <c r="AH8" s="265"/>
      <c r="AI8" s="266" t="s">
        <v>60</v>
      </c>
      <c r="AJ8" s="266"/>
      <c r="AK8" s="267"/>
      <c r="AL8" s="267"/>
      <c r="AM8" s="270"/>
    </row>
    <row r="9" spans="1:39" ht="18.95" customHeight="1" x14ac:dyDescent="0.15">
      <c r="A9" s="250">
        <v>2</v>
      </c>
      <c r="B9" s="275" t="str">
        <f>IF(更新審査申請書!$I$24&gt;1,更新審査申請書!I5,"")</f>
        <v/>
      </c>
      <c r="C9" s="259"/>
      <c r="D9" s="259"/>
      <c r="E9" s="259"/>
      <c r="F9" s="48" t="str">
        <f>IF(更新審査申請書!$I$24&gt;1,"-","")</f>
        <v/>
      </c>
      <c r="G9" s="49" t="str">
        <f>IF(更新審査申請書!$I$24&gt;1,2,"")</f>
        <v/>
      </c>
      <c r="H9" s="44"/>
      <c r="I9" s="271"/>
      <c r="J9" s="253"/>
      <c r="K9" s="254"/>
      <c r="L9" s="255"/>
      <c r="M9" s="273"/>
      <c r="N9" s="274"/>
      <c r="O9" s="274"/>
      <c r="P9" s="260"/>
      <c r="Q9" s="260"/>
      <c r="R9" s="260"/>
      <c r="S9" s="260"/>
      <c r="T9" s="260"/>
      <c r="U9" s="260"/>
      <c r="V9" s="261" t="s">
        <v>16</v>
      </c>
      <c r="W9" s="262"/>
      <c r="X9" s="263"/>
      <c r="Y9" s="260"/>
      <c r="Z9" s="260"/>
      <c r="AA9" s="260"/>
      <c r="AB9" s="260"/>
      <c r="AC9" s="260"/>
      <c r="AD9" s="261" t="s">
        <v>16</v>
      </c>
      <c r="AE9" s="262"/>
      <c r="AF9" s="263"/>
      <c r="AG9" s="260"/>
      <c r="AH9" s="260"/>
      <c r="AI9" s="260"/>
      <c r="AJ9" s="260"/>
      <c r="AK9" s="260"/>
      <c r="AL9" s="261" t="s">
        <v>16</v>
      </c>
      <c r="AM9" s="264"/>
    </row>
    <row r="10" spans="1:39" ht="18.95" customHeight="1" x14ac:dyDescent="0.15">
      <c r="A10" s="250"/>
      <c r="B10" s="50" t="str">
        <f>IF(更新審査申請書!$I$24&gt;1,$B$8,"")</f>
        <v/>
      </c>
      <c r="C10" s="18" t="s">
        <v>16</v>
      </c>
      <c r="D10" s="51" t="str">
        <f>IF(更新審査申請書!$I$24&gt;1,$D$8,"")</f>
        <v/>
      </c>
      <c r="E10" s="18" t="s">
        <v>27</v>
      </c>
      <c r="F10" s="51" t="str">
        <f>IF(更新審査申請書!$I$24&gt;1,$F$8,"")</f>
        <v/>
      </c>
      <c r="G10" s="33" t="s">
        <v>18</v>
      </c>
      <c r="H10" s="34"/>
      <c r="I10" s="272"/>
      <c r="J10" s="64" t="s">
        <v>4</v>
      </c>
      <c r="K10" s="62"/>
      <c r="L10" s="66"/>
      <c r="M10" s="256"/>
      <c r="N10" s="257"/>
      <c r="O10" s="257"/>
      <c r="P10" s="265"/>
      <c r="Q10" s="265"/>
      <c r="R10" s="265"/>
      <c r="S10" s="266" t="s">
        <v>60</v>
      </c>
      <c r="T10" s="266"/>
      <c r="U10" s="267"/>
      <c r="V10" s="267"/>
      <c r="W10" s="268"/>
      <c r="X10" s="269"/>
      <c r="Y10" s="265"/>
      <c r="Z10" s="265"/>
      <c r="AA10" s="266" t="s">
        <v>60</v>
      </c>
      <c r="AB10" s="266"/>
      <c r="AC10" s="267"/>
      <c r="AD10" s="267"/>
      <c r="AE10" s="268"/>
      <c r="AF10" s="269"/>
      <c r="AG10" s="265"/>
      <c r="AH10" s="265"/>
      <c r="AI10" s="266" t="s">
        <v>60</v>
      </c>
      <c r="AJ10" s="266"/>
      <c r="AK10" s="267"/>
      <c r="AL10" s="267"/>
      <c r="AM10" s="270"/>
    </row>
    <row r="11" spans="1:39" ht="18.95" customHeight="1" x14ac:dyDescent="0.15">
      <c r="A11" s="250">
        <v>3</v>
      </c>
      <c r="B11" s="275" t="str">
        <f>IF(更新審査申請書!$I$24&gt;2,更新審査申請書!I5,"")</f>
        <v/>
      </c>
      <c r="C11" s="259"/>
      <c r="D11" s="259"/>
      <c r="E11" s="259"/>
      <c r="F11" s="48" t="str">
        <f>IF(更新審査申請書!$I$24&gt;2,"-","")</f>
        <v/>
      </c>
      <c r="G11" s="49" t="str">
        <f>IF(更新審査申請書!$I$24&gt;2,3,"")</f>
        <v/>
      </c>
      <c r="H11" s="44"/>
      <c r="I11" s="271"/>
      <c r="J11" s="253"/>
      <c r="K11" s="254"/>
      <c r="L11" s="255"/>
      <c r="M11" s="273"/>
      <c r="N11" s="274"/>
      <c r="O11" s="274"/>
      <c r="P11" s="260"/>
      <c r="Q11" s="260"/>
      <c r="R11" s="260"/>
      <c r="S11" s="260"/>
      <c r="T11" s="260"/>
      <c r="U11" s="260"/>
      <c r="V11" s="261" t="s">
        <v>16</v>
      </c>
      <c r="W11" s="262"/>
      <c r="X11" s="263"/>
      <c r="Y11" s="260"/>
      <c r="Z11" s="260"/>
      <c r="AA11" s="260"/>
      <c r="AB11" s="260"/>
      <c r="AC11" s="260"/>
      <c r="AD11" s="261" t="s">
        <v>16</v>
      </c>
      <c r="AE11" s="262"/>
      <c r="AF11" s="263"/>
      <c r="AG11" s="260"/>
      <c r="AH11" s="260"/>
      <c r="AI11" s="260"/>
      <c r="AJ11" s="260"/>
      <c r="AK11" s="260"/>
      <c r="AL11" s="261" t="s">
        <v>16</v>
      </c>
      <c r="AM11" s="264"/>
    </row>
    <row r="12" spans="1:39" ht="18.95" customHeight="1" x14ac:dyDescent="0.15">
      <c r="A12" s="250"/>
      <c r="B12" s="56" t="str">
        <f>IF(更新審査申請書!$I$24&gt;1,$B$8,"")</f>
        <v/>
      </c>
      <c r="C12" s="57" t="s">
        <v>16</v>
      </c>
      <c r="D12" s="58" t="str">
        <f>IF(更新審査申請書!$I$24&gt;2,$D$8,"")</f>
        <v/>
      </c>
      <c r="E12" s="57" t="s">
        <v>27</v>
      </c>
      <c r="F12" s="58" t="str">
        <f>IF(更新審査申請書!$I$24&gt;2,$F$8,"")</f>
        <v/>
      </c>
      <c r="G12" s="59" t="s">
        <v>18</v>
      </c>
      <c r="H12" s="60"/>
      <c r="I12" s="272"/>
      <c r="J12" s="64" t="s">
        <v>4</v>
      </c>
      <c r="K12" s="62"/>
      <c r="L12" s="66"/>
      <c r="M12" s="256"/>
      <c r="N12" s="257"/>
      <c r="O12" s="257"/>
      <c r="P12" s="265"/>
      <c r="Q12" s="265"/>
      <c r="R12" s="265"/>
      <c r="S12" s="266" t="s">
        <v>60</v>
      </c>
      <c r="T12" s="266"/>
      <c r="U12" s="267"/>
      <c r="V12" s="267"/>
      <c r="W12" s="268"/>
      <c r="X12" s="269"/>
      <c r="Y12" s="265"/>
      <c r="Z12" s="265"/>
      <c r="AA12" s="266" t="s">
        <v>60</v>
      </c>
      <c r="AB12" s="266"/>
      <c r="AC12" s="267"/>
      <c r="AD12" s="267"/>
      <c r="AE12" s="268"/>
      <c r="AF12" s="269"/>
      <c r="AG12" s="265"/>
      <c r="AH12" s="265"/>
      <c r="AI12" s="266" t="s">
        <v>60</v>
      </c>
      <c r="AJ12" s="266"/>
      <c r="AK12" s="267"/>
      <c r="AL12" s="267"/>
      <c r="AM12" s="270"/>
    </row>
    <row r="13" spans="1:39" ht="18.95" customHeight="1" x14ac:dyDescent="0.15">
      <c r="A13" s="250">
        <v>4</v>
      </c>
      <c r="B13" s="275" t="str">
        <f>IF(更新審査申請書!$I$24&gt;3,更新審査申請書!I5,"")</f>
        <v/>
      </c>
      <c r="C13" s="259"/>
      <c r="D13" s="259"/>
      <c r="E13" s="259"/>
      <c r="F13" s="48" t="str">
        <f>IF(更新審査申請書!$I$24&gt;3,"-","")</f>
        <v/>
      </c>
      <c r="G13" s="49" t="str">
        <f>IF(更新審査申請書!$I$24&gt;3,4,"")</f>
        <v/>
      </c>
      <c r="H13" s="44"/>
      <c r="I13" s="271"/>
      <c r="J13" s="253"/>
      <c r="K13" s="254"/>
      <c r="L13" s="255"/>
      <c r="M13" s="273"/>
      <c r="N13" s="274"/>
      <c r="O13" s="274"/>
      <c r="P13" s="260"/>
      <c r="Q13" s="260"/>
      <c r="R13" s="260"/>
      <c r="S13" s="260"/>
      <c r="T13" s="260"/>
      <c r="U13" s="260"/>
      <c r="V13" s="261" t="s">
        <v>16</v>
      </c>
      <c r="W13" s="262"/>
      <c r="X13" s="263"/>
      <c r="Y13" s="260"/>
      <c r="Z13" s="260"/>
      <c r="AA13" s="260"/>
      <c r="AB13" s="260"/>
      <c r="AC13" s="260"/>
      <c r="AD13" s="261" t="s">
        <v>16</v>
      </c>
      <c r="AE13" s="262"/>
      <c r="AF13" s="263"/>
      <c r="AG13" s="260"/>
      <c r="AH13" s="260"/>
      <c r="AI13" s="260"/>
      <c r="AJ13" s="260"/>
      <c r="AK13" s="260"/>
      <c r="AL13" s="261" t="s">
        <v>16</v>
      </c>
      <c r="AM13" s="264"/>
    </row>
    <row r="14" spans="1:39" ht="18.95" customHeight="1" x14ac:dyDescent="0.15">
      <c r="A14" s="250"/>
      <c r="B14" s="50" t="str">
        <f>IF(更新審査申請書!$I$24&gt;3,$B$8,"")</f>
        <v/>
      </c>
      <c r="C14" s="18" t="s">
        <v>16</v>
      </c>
      <c r="D14" s="51" t="str">
        <f>IF(更新審査申請書!$I$24&gt;3,$D$8,"")</f>
        <v/>
      </c>
      <c r="E14" s="18" t="s">
        <v>27</v>
      </c>
      <c r="F14" s="51" t="str">
        <f>IF(更新審査申請書!$I$24&gt;3,$F$8,"")</f>
        <v/>
      </c>
      <c r="G14" s="33" t="s">
        <v>18</v>
      </c>
      <c r="H14" s="34"/>
      <c r="I14" s="272"/>
      <c r="J14" s="64" t="s">
        <v>4</v>
      </c>
      <c r="K14" s="62"/>
      <c r="L14" s="66"/>
      <c r="M14" s="256"/>
      <c r="N14" s="257"/>
      <c r="O14" s="257"/>
      <c r="P14" s="265"/>
      <c r="Q14" s="265"/>
      <c r="R14" s="265"/>
      <c r="S14" s="266" t="s">
        <v>60</v>
      </c>
      <c r="T14" s="266"/>
      <c r="U14" s="267"/>
      <c r="V14" s="267"/>
      <c r="W14" s="268"/>
      <c r="X14" s="269"/>
      <c r="Y14" s="265"/>
      <c r="Z14" s="265"/>
      <c r="AA14" s="266" t="s">
        <v>60</v>
      </c>
      <c r="AB14" s="266"/>
      <c r="AC14" s="267"/>
      <c r="AD14" s="267"/>
      <c r="AE14" s="268"/>
      <c r="AF14" s="269"/>
      <c r="AG14" s="265"/>
      <c r="AH14" s="265"/>
      <c r="AI14" s="266" t="s">
        <v>60</v>
      </c>
      <c r="AJ14" s="266"/>
      <c r="AK14" s="267"/>
      <c r="AL14" s="267"/>
      <c r="AM14" s="270"/>
    </row>
    <row r="15" spans="1:39" ht="18.95" customHeight="1" x14ac:dyDescent="0.15">
      <c r="A15" s="250">
        <v>5</v>
      </c>
      <c r="B15" s="275" t="str">
        <f>IF(更新審査申請書!$I$24&gt;4,更新審査申請書!I5,"")</f>
        <v/>
      </c>
      <c r="C15" s="259"/>
      <c r="D15" s="259"/>
      <c r="E15" s="259"/>
      <c r="F15" s="48" t="str">
        <f>IF(更新審査申請書!$I$24&gt;4,"-","")</f>
        <v/>
      </c>
      <c r="G15" s="49" t="str">
        <f>IF(更新審査申請書!$I$24&gt;4,5,"")</f>
        <v/>
      </c>
      <c r="H15" s="44"/>
      <c r="I15" s="271"/>
      <c r="J15" s="253"/>
      <c r="K15" s="254"/>
      <c r="L15" s="255"/>
      <c r="M15" s="273"/>
      <c r="N15" s="274"/>
      <c r="O15" s="274"/>
      <c r="P15" s="260"/>
      <c r="Q15" s="260"/>
      <c r="R15" s="260"/>
      <c r="S15" s="260"/>
      <c r="T15" s="260"/>
      <c r="U15" s="260"/>
      <c r="V15" s="261" t="s">
        <v>16</v>
      </c>
      <c r="W15" s="262"/>
      <c r="X15" s="263"/>
      <c r="Y15" s="260"/>
      <c r="Z15" s="260"/>
      <c r="AA15" s="260"/>
      <c r="AB15" s="260"/>
      <c r="AC15" s="260"/>
      <c r="AD15" s="261" t="s">
        <v>16</v>
      </c>
      <c r="AE15" s="262"/>
      <c r="AF15" s="263"/>
      <c r="AG15" s="260"/>
      <c r="AH15" s="260"/>
      <c r="AI15" s="260"/>
      <c r="AJ15" s="260"/>
      <c r="AK15" s="260"/>
      <c r="AL15" s="261" t="s">
        <v>16</v>
      </c>
      <c r="AM15" s="264"/>
    </row>
    <row r="16" spans="1:39" ht="18.95" customHeight="1" x14ac:dyDescent="0.15">
      <c r="A16" s="250"/>
      <c r="B16" s="50" t="str">
        <f>IF(更新審査申請書!$I$24&gt;4,$B$8,"")</f>
        <v/>
      </c>
      <c r="C16" s="18" t="s">
        <v>16</v>
      </c>
      <c r="D16" s="51" t="str">
        <f>IF(更新審査申請書!$I$24&gt;4,$D$8,"")</f>
        <v/>
      </c>
      <c r="E16" s="18" t="s">
        <v>27</v>
      </c>
      <c r="F16" s="51" t="str">
        <f>IF(更新審査申請書!$I$24&gt;4,$F$8,"")</f>
        <v/>
      </c>
      <c r="G16" s="33" t="s">
        <v>18</v>
      </c>
      <c r="H16" s="34"/>
      <c r="I16" s="272"/>
      <c r="J16" s="64" t="s">
        <v>4</v>
      </c>
      <c r="K16" s="62"/>
      <c r="L16" s="66"/>
      <c r="M16" s="256"/>
      <c r="N16" s="257"/>
      <c r="O16" s="257"/>
      <c r="P16" s="265"/>
      <c r="Q16" s="265"/>
      <c r="R16" s="265"/>
      <c r="S16" s="266" t="s">
        <v>60</v>
      </c>
      <c r="T16" s="266"/>
      <c r="U16" s="267"/>
      <c r="V16" s="267"/>
      <c r="W16" s="268"/>
      <c r="X16" s="269"/>
      <c r="Y16" s="265"/>
      <c r="Z16" s="265"/>
      <c r="AA16" s="266" t="s">
        <v>60</v>
      </c>
      <c r="AB16" s="266"/>
      <c r="AC16" s="267"/>
      <c r="AD16" s="267"/>
      <c r="AE16" s="268"/>
      <c r="AF16" s="269"/>
      <c r="AG16" s="265"/>
      <c r="AH16" s="265"/>
      <c r="AI16" s="266" t="s">
        <v>60</v>
      </c>
      <c r="AJ16" s="266"/>
      <c r="AK16" s="267"/>
      <c r="AL16" s="267"/>
      <c r="AM16" s="270"/>
    </row>
    <row r="17" spans="1:39" ht="18.95" customHeight="1" x14ac:dyDescent="0.15">
      <c r="A17" s="276">
        <v>6</v>
      </c>
      <c r="B17" s="275" t="str">
        <f>IF(更新審査申請書!$I$24&gt;5,更新審査申請書!I5,"")</f>
        <v/>
      </c>
      <c r="C17" s="259"/>
      <c r="D17" s="259"/>
      <c r="E17" s="259"/>
      <c r="F17" s="48" t="str">
        <f>IF(更新審査申請書!$I$24&gt;5,"-","")</f>
        <v/>
      </c>
      <c r="G17" s="49" t="str">
        <f>IF(更新審査申請書!$I$24&gt;5,6,"")</f>
        <v/>
      </c>
      <c r="H17" s="44"/>
      <c r="I17" s="271"/>
      <c r="J17" s="253"/>
      <c r="K17" s="254"/>
      <c r="L17" s="255"/>
      <c r="M17" s="273"/>
      <c r="N17" s="274"/>
      <c r="O17" s="274"/>
      <c r="P17" s="260"/>
      <c r="Q17" s="260"/>
      <c r="R17" s="260"/>
      <c r="S17" s="260"/>
      <c r="T17" s="260"/>
      <c r="U17" s="260"/>
      <c r="V17" s="261" t="s">
        <v>16</v>
      </c>
      <c r="W17" s="262"/>
      <c r="X17" s="263"/>
      <c r="Y17" s="260"/>
      <c r="Z17" s="260"/>
      <c r="AA17" s="260"/>
      <c r="AB17" s="260"/>
      <c r="AC17" s="260"/>
      <c r="AD17" s="261" t="s">
        <v>16</v>
      </c>
      <c r="AE17" s="262"/>
      <c r="AF17" s="263"/>
      <c r="AG17" s="260"/>
      <c r="AH17" s="260"/>
      <c r="AI17" s="260"/>
      <c r="AJ17" s="260"/>
      <c r="AK17" s="260"/>
      <c r="AL17" s="261" t="s">
        <v>16</v>
      </c>
      <c r="AM17" s="264"/>
    </row>
    <row r="18" spans="1:39" ht="18.95" customHeight="1" x14ac:dyDescent="0.15">
      <c r="A18" s="250"/>
      <c r="B18" s="50" t="str">
        <f>IF(更新審査申請書!$I$24&gt;5,$B$8,"")</f>
        <v/>
      </c>
      <c r="C18" s="18" t="s">
        <v>16</v>
      </c>
      <c r="D18" s="51" t="str">
        <f>IF(更新審査申請書!$I$24&gt;5,$D$8,"")</f>
        <v/>
      </c>
      <c r="E18" s="18" t="s">
        <v>27</v>
      </c>
      <c r="F18" s="51" t="str">
        <f>IF(更新審査申請書!$I$24&gt;5,$F$8,"")</f>
        <v/>
      </c>
      <c r="G18" s="33" t="s">
        <v>18</v>
      </c>
      <c r="H18" s="34"/>
      <c r="I18" s="272"/>
      <c r="J18" s="64" t="s">
        <v>4</v>
      </c>
      <c r="K18" s="62"/>
      <c r="L18" s="67"/>
      <c r="M18" s="277"/>
      <c r="N18" s="278"/>
      <c r="O18" s="278"/>
      <c r="P18" s="265"/>
      <c r="Q18" s="265"/>
      <c r="R18" s="265"/>
      <c r="S18" s="266" t="s">
        <v>60</v>
      </c>
      <c r="T18" s="266"/>
      <c r="U18" s="267"/>
      <c r="V18" s="267"/>
      <c r="W18" s="268"/>
      <c r="X18" s="269"/>
      <c r="Y18" s="265"/>
      <c r="Z18" s="265"/>
      <c r="AA18" s="266" t="s">
        <v>60</v>
      </c>
      <c r="AB18" s="266"/>
      <c r="AC18" s="267"/>
      <c r="AD18" s="267"/>
      <c r="AE18" s="268"/>
      <c r="AF18" s="269"/>
      <c r="AG18" s="265"/>
      <c r="AH18" s="265"/>
      <c r="AI18" s="266" t="s">
        <v>60</v>
      </c>
      <c r="AJ18" s="266"/>
      <c r="AK18" s="267"/>
      <c r="AL18" s="267"/>
      <c r="AM18" s="270"/>
    </row>
    <row r="19" spans="1:39" ht="18.95" customHeight="1" x14ac:dyDescent="0.15">
      <c r="A19" s="276">
        <v>7</v>
      </c>
      <c r="B19" s="275" t="str">
        <f>IF(更新審査申請書!$I$24&gt;6,更新審査申請書!I5,"")</f>
        <v/>
      </c>
      <c r="C19" s="259"/>
      <c r="D19" s="259"/>
      <c r="E19" s="259"/>
      <c r="F19" s="48" t="str">
        <f>IF(更新審査申請書!$I$24&gt;6,"-","")</f>
        <v/>
      </c>
      <c r="G19" s="49" t="str">
        <f>IF(更新審査申請書!$I$24&gt;6,7,"")</f>
        <v/>
      </c>
      <c r="H19" s="44"/>
      <c r="I19" s="271"/>
      <c r="J19" s="253"/>
      <c r="K19" s="254"/>
      <c r="L19" s="255"/>
      <c r="M19" s="273"/>
      <c r="N19" s="274"/>
      <c r="O19" s="274"/>
      <c r="P19" s="260"/>
      <c r="Q19" s="260"/>
      <c r="R19" s="260"/>
      <c r="S19" s="260"/>
      <c r="T19" s="260"/>
      <c r="U19" s="260"/>
      <c r="V19" s="261" t="s">
        <v>16</v>
      </c>
      <c r="W19" s="262"/>
      <c r="X19" s="263"/>
      <c r="Y19" s="260"/>
      <c r="Z19" s="260"/>
      <c r="AA19" s="260"/>
      <c r="AB19" s="260"/>
      <c r="AC19" s="260"/>
      <c r="AD19" s="261" t="s">
        <v>16</v>
      </c>
      <c r="AE19" s="262"/>
      <c r="AF19" s="263"/>
      <c r="AG19" s="260"/>
      <c r="AH19" s="260"/>
      <c r="AI19" s="260"/>
      <c r="AJ19" s="260"/>
      <c r="AK19" s="260"/>
      <c r="AL19" s="261" t="s">
        <v>16</v>
      </c>
      <c r="AM19" s="264"/>
    </row>
    <row r="20" spans="1:39" ht="18.95" customHeight="1" x14ac:dyDescent="0.15">
      <c r="A20" s="250"/>
      <c r="B20" s="50" t="str">
        <f>IF(更新審査申請書!$I$24&gt;6,$B$8,"")</f>
        <v/>
      </c>
      <c r="C20" s="18" t="s">
        <v>16</v>
      </c>
      <c r="D20" s="51" t="str">
        <f>IF(更新審査申請書!$I$24&gt;6,$D$8,"")</f>
        <v/>
      </c>
      <c r="E20" s="18" t="s">
        <v>27</v>
      </c>
      <c r="F20" s="51" t="str">
        <f>IF(更新審査申請書!$I$24&gt;6,$F$8,"")</f>
        <v/>
      </c>
      <c r="G20" s="33" t="s">
        <v>18</v>
      </c>
      <c r="H20" s="34"/>
      <c r="I20" s="272"/>
      <c r="J20" s="64" t="s">
        <v>4</v>
      </c>
      <c r="K20" s="62"/>
      <c r="L20" s="67"/>
      <c r="M20" s="277"/>
      <c r="N20" s="278"/>
      <c r="O20" s="278"/>
      <c r="P20" s="265"/>
      <c r="Q20" s="265"/>
      <c r="R20" s="265"/>
      <c r="S20" s="266" t="s">
        <v>60</v>
      </c>
      <c r="T20" s="266"/>
      <c r="U20" s="267"/>
      <c r="V20" s="267"/>
      <c r="W20" s="268"/>
      <c r="X20" s="269"/>
      <c r="Y20" s="265"/>
      <c r="Z20" s="265"/>
      <c r="AA20" s="266" t="s">
        <v>60</v>
      </c>
      <c r="AB20" s="266"/>
      <c r="AC20" s="267"/>
      <c r="AD20" s="267"/>
      <c r="AE20" s="268"/>
      <c r="AF20" s="269"/>
      <c r="AG20" s="265"/>
      <c r="AH20" s="265"/>
      <c r="AI20" s="266" t="s">
        <v>60</v>
      </c>
      <c r="AJ20" s="266"/>
      <c r="AK20" s="267"/>
      <c r="AL20" s="267"/>
      <c r="AM20" s="270"/>
    </row>
    <row r="21" spans="1:39" ht="18.95" customHeight="1" x14ac:dyDescent="0.15">
      <c r="A21" s="276">
        <v>8</v>
      </c>
      <c r="B21" s="275" t="str">
        <f>IF(更新審査申請書!$I$24&gt;7,更新審査申請書!I5,"")</f>
        <v/>
      </c>
      <c r="C21" s="259"/>
      <c r="D21" s="259"/>
      <c r="E21" s="259"/>
      <c r="F21" s="48" t="str">
        <f>IF(更新審査申請書!$I$24&gt;7,"-","")</f>
        <v/>
      </c>
      <c r="G21" s="49" t="str">
        <f>IF(更新審査申請書!$I$24&gt;7,8,"")</f>
        <v/>
      </c>
      <c r="H21" s="44"/>
      <c r="I21" s="271"/>
      <c r="J21" s="253"/>
      <c r="K21" s="254"/>
      <c r="L21" s="255"/>
      <c r="M21" s="273"/>
      <c r="N21" s="274"/>
      <c r="O21" s="274"/>
      <c r="P21" s="260"/>
      <c r="Q21" s="260"/>
      <c r="R21" s="260"/>
      <c r="S21" s="260"/>
      <c r="T21" s="260"/>
      <c r="U21" s="260"/>
      <c r="V21" s="261" t="s">
        <v>16</v>
      </c>
      <c r="W21" s="262"/>
      <c r="X21" s="263"/>
      <c r="Y21" s="260"/>
      <c r="Z21" s="260"/>
      <c r="AA21" s="260"/>
      <c r="AB21" s="260"/>
      <c r="AC21" s="260"/>
      <c r="AD21" s="261" t="s">
        <v>16</v>
      </c>
      <c r="AE21" s="262"/>
      <c r="AF21" s="263"/>
      <c r="AG21" s="260"/>
      <c r="AH21" s="260"/>
      <c r="AI21" s="260"/>
      <c r="AJ21" s="260"/>
      <c r="AK21" s="260"/>
      <c r="AL21" s="261" t="s">
        <v>16</v>
      </c>
      <c r="AM21" s="264"/>
    </row>
    <row r="22" spans="1:39" ht="18.95" customHeight="1" thickBot="1" x14ac:dyDescent="0.2">
      <c r="A22" s="280"/>
      <c r="B22" s="52" t="str">
        <f>IF(更新審査申請書!$I$24&gt;7,$B$8,"")</f>
        <v/>
      </c>
      <c r="C22" s="17" t="s">
        <v>16</v>
      </c>
      <c r="D22" s="53" t="str">
        <f>IF(更新審査申請書!$I$24&gt;7,$D$8,"")</f>
        <v/>
      </c>
      <c r="E22" s="17" t="s">
        <v>27</v>
      </c>
      <c r="F22" s="53" t="str">
        <f>IF(更新審査申請書!$I$24&gt;7,$F$8,"")</f>
        <v/>
      </c>
      <c r="G22" s="35" t="s">
        <v>18</v>
      </c>
      <c r="H22" s="24"/>
      <c r="I22" s="290"/>
      <c r="J22" s="68" t="s">
        <v>4</v>
      </c>
      <c r="K22" s="63"/>
      <c r="L22" s="69"/>
      <c r="M22" s="281"/>
      <c r="N22" s="282"/>
      <c r="O22" s="282"/>
      <c r="P22" s="283"/>
      <c r="Q22" s="283"/>
      <c r="R22" s="283"/>
      <c r="S22" s="284" t="s">
        <v>60</v>
      </c>
      <c r="T22" s="284"/>
      <c r="U22" s="285"/>
      <c r="V22" s="285"/>
      <c r="W22" s="286"/>
      <c r="X22" s="287"/>
      <c r="Y22" s="283"/>
      <c r="Z22" s="283"/>
      <c r="AA22" s="284" t="s">
        <v>60</v>
      </c>
      <c r="AB22" s="284"/>
      <c r="AC22" s="285"/>
      <c r="AD22" s="285"/>
      <c r="AE22" s="286"/>
      <c r="AF22" s="287"/>
      <c r="AG22" s="283"/>
      <c r="AH22" s="283"/>
      <c r="AI22" s="284" t="s">
        <v>60</v>
      </c>
      <c r="AJ22" s="284"/>
      <c r="AK22" s="285"/>
      <c r="AL22" s="285"/>
      <c r="AM22" s="288"/>
    </row>
    <row r="23" spans="1:39" ht="4.5" customHeight="1" x14ac:dyDescent="0.15">
      <c r="A23" s="23"/>
      <c r="B23" s="36"/>
      <c r="C23" s="37"/>
      <c r="D23" s="36"/>
      <c r="E23" s="37"/>
      <c r="F23" s="36"/>
      <c r="G23" s="38"/>
      <c r="H23" s="38"/>
      <c r="I23" s="38"/>
      <c r="J23" s="39"/>
      <c r="K23" s="39"/>
      <c r="L23" s="39"/>
      <c r="P23" s="40"/>
      <c r="Q23" s="40"/>
      <c r="R23" s="40"/>
      <c r="S23" s="40"/>
      <c r="T23" s="40"/>
      <c r="U23" s="40"/>
      <c r="V23" s="40"/>
      <c r="W23" s="40"/>
      <c r="X23" s="40"/>
      <c r="Y23" s="40"/>
      <c r="Z23" s="40"/>
      <c r="AA23" s="40"/>
      <c r="AB23" s="40"/>
      <c r="AC23" s="40"/>
      <c r="AD23" s="40"/>
      <c r="AE23" s="40"/>
      <c r="AF23" s="40"/>
      <c r="AG23" s="40"/>
      <c r="AH23" s="40"/>
      <c r="AI23" s="40"/>
      <c r="AJ23" s="40"/>
      <c r="AK23" s="40"/>
      <c r="AL23" s="40"/>
      <c r="AM23" s="40"/>
    </row>
    <row r="24" spans="1:39" ht="40.5" customHeight="1" x14ac:dyDescent="0.15">
      <c r="A24" s="41" t="s">
        <v>49</v>
      </c>
      <c r="B24" s="279" t="s">
        <v>64</v>
      </c>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row>
    <row r="25" spans="1:39" ht="39.75" customHeight="1" x14ac:dyDescent="0.15">
      <c r="A25" s="41" t="s">
        <v>49</v>
      </c>
      <c r="B25" s="279" t="s">
        <v>59</v>
      </c>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row>
    <row r="26" spans="1:39" ht="51.75" customHeight="1" x14ac:dyDescent="0.15">
      <c r="A26" s="41" t="s">
        <v>49</v>
      </c>
      <c r="B26" s="279" t="s">
        <v>68</v>
      </c>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row>
    <row r="27" spans="1:39" ht="16.5" customHeight="1" x14ac:dyDescent="0.15">
      <c r="A27" s="41" t="s">
        <v>49</v>
      </c>
      <c r="B27" s="289" t="s">
        <v>69</v>
      </c>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row>
    <row r="28" spans="1:39" ht="40.5" customHeight="1" x14ac:dyDescent="0.15">
      <c r="A28" s="41" t="s">
        <v>49</v>
      </c>
      <c r="B28" s="279" t="s">
        <v>72</v>
      </c>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row>
    <row r="29" spans="1:39" ht="20.100000000000001" customHeight="1" x14ac:dyDescent="0.15">
      <c r="B29" s="1"/>
    </row>
  </sheetData>
  <mergeCells count="194">
    <mergeCell ref="A21:A22"/>
    <mergeCell ref="J21:L21"/>
    <mergeCell ref="M21:M22"/>
    <mergeCell ref="N21:N22"/>
    <mergeCell ref="B28:AM28"/>
    <mergeCell ref="AL21:AM21"/>
    <mergeCell ref="P22:R22"/>
    <mergeCell ref="S22:T22"/>
    <mergeCell ref="U22:W22"/>
    <mergeCell ref="X22:Z22"/>
    <mergeCell ref="AA22:AB22"/>
    <mergeCell ref="AC22:AE22"/>
    <mergeCell ref="AF22:AH22"/>
    <mergeCell ref="V21:W21"/>
    <mergeCell ref="B26:AM26"/>
    <mergeCell ref="AI22:AJ22"/>
    <mergeCell ref="AK22:AM22"/>
    <mergeCell ref="O21:O22"/>
    <mergeCell ref="P21:U21"/>
    <mergeCell ref="B27:AM27"/>
    <mergeCell ref="X21:AC21"/>
    <mergeCell ref="AD21:AE21"/>
    <mergeCell ref="AF21:AK21"/>
    <mergeCell ref="I21:I22"/>
    <mergeCell ref="B21:E21"/>
    <mergeCell ref="B24:AM24"/>
    <mergeCell ref="B25:AM25"/>
    <mergeCell ref="X19:AC19"/>
    <mergeCell ref="AD19:AE19"/>
    <mergeCell ref="AF19:AK19"/>
    <mergeCell ref="AL19:AM19"/>
    <mergeCell ref="P20:R20"/>
    <mergeCell ref="S20:T20"/>
    <mergeCell ref="U20:W20"/>
    <mergeCell ref="X20:Z20"/>
    <mergeCell ref="AA20:AB20"/>
    <mergeCell ref="AC20:AE20"/>
    <mergeCell ref="AF20:AH20"/>
    <mergeCell ref="AI20:AJ20"/>
    <mergeCell ref="AK20:AM20"/>
    <mergeCell ref="A19:A20"/>
    <mergeCell ref="I19:I20"/>
    <mergeCell ref="J19:L19"/>
    <mergeCell ref="M19:M20"/>
    <mergeCell ref="N19:N20"/>
    <mergeCell ref="B19:E19"/>
    <mergeCell ref="O19:O20"/>
    <mergeCell ref="P19:U19"/>
    <mergeCell ref="V19:W19"/>
    <mergeCell ref="X17:AC17"/>
    <mergeCell ref="AD17:AE17"/>
    <mergeCell ref="AF17:AK17"/>
    <mergeCell ref="AL17:AM17"/>
    <mergeCell ref="P18:R18"/>
    <mergeCell ref="S18:T18"/>
    <mergeCell ref="U18:W18"/>
    <mergeCell ref="X18:Z18"/>
    <mergeCell ref="AA18:AB18"/>
    <mergeCell ref="AC18:AE18"/>
    <mergeCell ref="AF18:AH18"/>
    <mergeCell ref="AI18:AJ18"/>
    <mergeCell ref="AK18:AM18"/>
    <mergeCell ref="A17:A18"/>
    <mergeCell ref="I17:I18"/>
    <mergeCell ref="J17:L17"/>
    <mergeCell ref="M17:M18"/>
    <mergeCell ref="N17:N18"/>
    <mergeCell ref="B17:E17"/>
    <mergeCell ref="O17:O18"/>
    <mergeCell ref="P17:U17"/>
    <mergeCell ref="V17:W17"/>
    <mergeCell ref="X15:AC15"/>
    <mergeCell ref="AD15:AE15"/>
    <mergeCell ref="AF15:AK15"/>
    <mergeCell ref="AL15:AM15"/>
    <mergeCell ref="P16:R16"/>
    <mergeCell ref="S16:T16"/>
    <mergeCell ref="U16:W16"/>
    <mergeCell ref="X16:Z16"/>
    <mergeCell ref="AA16:AB16"/>
    <mergeCell ref="AC16:AE16"/>
    <mergeCell ref="AF16:AH16"/>
    <mergeCell ref="AI16:AJ16"/>
    <mergeCell ref="AK16:AM16"/>
    <mergeCell ref="A15:A16"/>
    <mergeCell ref="I15:I16"/>
    <mergeCell ref="J15:L15"/>
    <mergeCell ref="M15:M16"/>
    <mergeCell ref="N15:N16"/>
    <mergeCell ref="B15:E15"/>
    <mergeCell ref="O15:O16"/>
    <mergeCell ref="P15:U15"/>
    <mergeCell ref="V15:W15"/>
    <mergeCell ref="X13:AC13"/>
    <mergeCell ref="AD13:AE13"/>
    <mergeCell ref="AF13:AK13"/>
    <mergeCell ref="AL13:AM13"/>
    <mergeCell ref="P14:R14"/>
    <mergeCell ref="S14:T14"/>
    <mergeCell ref="U14:W14"/>
    <mergeCell ref="X14:Z14"/>
    <mergeCell ref="AA14:AB14"/>
    <mergeCell ref="AC14:AE14"/>
    <mergeCell ref="AF14:AH14"/>
    <mergeCell ref="AI14:AJ14"/>
    <mergeCell ref="AK14:AM14"/>
    <mergeCell ref="A13:A14"/>
    <mergeCell ref="I13:I14"/>
    <mergeCell ref="J13:L13"/>
    <mergeCell ref="M13:M14"/>
    <mergeCell ref="N13:N14"/>
    <mergeCell ref="B13:E13"/>
    <mergeCell ref="O13:O14"/>
    <mergeCell ref="P13:U13"/>
    <mergeCell ref="V13:W13"/>
    <mergeCell ref="X11:AC11"/>
    <mergeCell ref="AD11:AE11"/>
    <mergeCell ref="AF11:AK11"/>
    <mergeCell ref="AL11:AM11"/>
    <mergeCell ref="P12:R12"/>
    <mergeCell ref="S12:T12"/>
    <mergeCell ref="U12:W12"/>
    <mergeCell ref="X12:Z12"/>
    <mergeCell ref="AA12:AB12"/>
    <mergeCell ref="AC12:AE12"/>
    <mergeCell ref="AF12:AH12"/>
    <mergeCell ref="AI12:AJ12"/>
    <mergeCell ref="AK12:AM12"/>
    <mergeCell ref="A11:A12"/>
    <mergeCell ref="I11:I12"/>
    <mergeCell ref="J11:L11"/>
    <mergeCell ref="M11:M12"/>
    <mergeCell ref="N11:N12"/>
    <mergeCell ref="B11:E11"/>
    <mergeCell ref="O11:O12"/>
    <mergeCell ref="P11:U11"/>
    <mergeCell ref="V11:W11"/>
    <mergeCell ref="X9:AC9"/>
    <mergeCell ref="AD9:AE9"/>
    <mergeCell ref="AF9:AK9"/>
    <mergeCell ref="AL9:AM9"/>
    <mergeCell ref="P10:R10"/>
    <mergeCell ref="S10:T10"/>
    <mergeCell ref="U10:W10"/>
    <mergeCell ref="X10:Z10"/>
    <mergeCell ref="AA10:AB10"/>
    <mergeCell ref="AC10:AE10"/>
    <mergeCell ref="AF10:AH10"/>
    <mergeCell ref="AI10:AJ10"/>
    <mergeCell ref="AK10:AM10"/>
    <mergeCell ref="A9:A10"/>
    <mergeCell ref="I9:I10"/>
    <mergeCell ref="J9:L9"/>
    <mergeCell ref="M9:M10"/>
    <mergeCell ref="N9:N10"/>
    <mergeCell ref="B9:E9"/>
    <mergeCell ref="O9:O10"/>
    <mergeCell ref="P9:U9"/>
    <mergeCell ref="V9:W9"/>
    <mergeCell ref="X7:AC7"/>
    <mergeCell ref="AD7:AE7"/>
    <mergeCell ref="AF7:AK7"/>
    <mergeCell ref="AL7:AM7"/>
    <mergeCell ref="P8:R8"/>
    <mergeCell ref="S8:T8"/>
    <mergeCell ref="U8:W8"/>
    <mergeCell ref="X8:Z8"/>
    <mergeCell ref="AA8:AB8"/>
    <mergeCell ref="AC8:AE8"/>
    <mergeCell ref="AF8:AH8"/>
    <mergeCell ref="AI8:AJ8"/>
    <mergeCell ref="AK8:AM8"/>
    <mergeCell ref="A7:A8"/>
    <mergeCell ref="I7:I8"/>
    <mergeCell ref="J7:L7"/>
    <mergeCell ref="M7:M8"/>
    <mergeCell ref="N7:N8"/>
    <mergeCell ref="B7:E7"/>
    <mergeCell ref="O7:O8"/>
    <mergeCell ref="P7:U7"/>
    <mergeCell ref="V7:W7"/>
    <mergeCell ref="A2:AF2"/>
    <mergeCell ref="A5:G5"/>
    <mergeCell ref="J5:L5"/>
    <mergeCell ref="N5:O5"/>
    <mergeCell ref="P5:AM5"/>
    <mergeCell ref="A6:G6"/>
    <mergeCell ref="J6:L6"/>
    <mergeCell ref="P6:W6"/>
    <mergeCell ref="X6:AE6"/>
    <mergeCell ref="AF6:AM6"/>
    <mergeCell ref="A4:G4"/>
    <mergeCell ref="H4:M4"/>
    <mergeCell ref="AG2:AM2"/>
  </mergeCells>
  <phoneticPr fontId="2"/>
  <printOptions horizontalCentered="1"/>
  <pageMargins left="0.31496062992125984" right="0.31496062992125984" top="0.31496062992125984" bottom="0.19685039370078741" header="0.27559055118110237" footer="0.11811023622047245"/>
  <pageSetup paperSize="9" orientation="landscape" r:id="rId1"/>
  <headerFooter alignWithMargins="0">
    <oddFooter>&amp;L&amp;8 2026.03.31更WH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394" r:id="rId4" name="Check Box 178">
              <controlPr defaultSize="0" autoFill="0" autoLine="0" autoPict="0">
                <anchor moveWithCells="1" sizeWithCells="1">
                  <from>
                    <xdr:col>7</xdr:col>
                    <xdr:colOff>95250</xdr:colOff>
                    <xdr:row>19</xdr:row>
                    <xdr:rowOff>200025</xdr:rowOff>
                  </from>
                  <to>
                    <xdr:col>7</xdr:col>
                    <xdr:colOff>657225</xdr:colOff>
                    <xdr:row>20</xdr:row>
                    <xdr:rowOff>209550</xdr:rowOff>
                  </to>
                </anchor>
              </controlPr>
            </control>
          </mc:Choice>
        </mc:AlternateContent>
        <mc:AlternateContent xmlns:mc="http://schemas.openxmlformats.org/markup-compatibility/2006">
          <mc:Choice Requires="x14">
            <control shapeId="9395" r:id="rId5" name="Check Box 179">
              <controlPr defaultSize="0" autoFill="0" autoLine="0" autoPict="0">
                <anchor moveWithCells="1" sizeWithCells="1">
                  <from>
                    <xdr:col>7</xdr:col>
                    <xdr:colOff>95250</xdr:colOff>
                    <xdr:row>20</xdr:row>
                    <xdr:rowOff>104775</xdr:rowOff>
                  </from>
                  <to>
                    <xdr:col>7</xdr:col>
                    <xdr:colOff>657225</xdr:colOff>
                    <xdr:row>21</xdr:row>
                    <xdr:rowOff>114300</xdr:rowOff>
                  </to>
                </anchor>
              </controlPr>
            </control>
          </mc:Choice>
        </mc:AlternateContent>
        <mc:AlternateContent xmlns:mc="http://schemas.openxmlformats.org/markup-compatibility/2006">
          <mc:Choice Requires="x14">
            <control shapeId="9396" r:id="rId6" name="Check Box 180">
              <controlPr defaultSize="0" autoFill="0" autoLine="0" autoPict="0">
                <anchor moveWithCells="1" sizeWithCells="1">
                  <from>
                    <xdr:col>7</xdr:col>
                    <xdr:colOff>95250</xdr:colOff>
                    <xdr:row>21</xdr:row>
                    <xdr:rowOff>19050</xdr:rowOff>
                  </from>
                  <to>
                    <xdr:col>7</xdr:col>
                    <xdr:colOff>847725</xdr:colOff>
                    <xdr:row>22</xdr:row>
                    <xdr:rowOff>28575</xdr:rowOff>
                  </to>
                </anchor>
              </controlPr>
            </control>
          </mc:Choice>
        </mc:AlternateContent>
        <mc:AlternateContent xmlns:mc="http://schemas.openxmlformats.org/markup-compatibility/2006">
          <mc:Choice Requires="x14">
            <control shapeId="9391" r:id="rId7" name="Check Box 175">
              <controlPr defaultSize="0" autoFill="0" autoLine="0" autoPict="0">
                <anchor moveWithCells="1" sizeWithCells="1">
                  <from>
                    <xdr:col>8</xdr:col>
                    <xdr:colOff>9525</xdr:colOff>
                    <xdr:row>19</xdr:row>
                    <xdr:rowOff>200025</xdr:rowOff>
                  </from>
                  <to>
                    <xdr:col>8</xdr:col>
                    <xdr:colOff>590550</xdr:colOff>
                    <xdr:row>20</xdr:row>
                    <xdr:rowOff>209550</xdr:rowOff>
                  </to>
                </anchor>
              </controlPr>
            </control>
          </mc:Choice>
        </mc:AlternateContent>
        <mc:AlternateContent xmlns:mc="http://schemas.openxmlformats.org/markup-compatibility/2006">
          <mc:Choice Requires="x14">
            <control shapeId="9392" r:id="rId8" name="Check Box 176">
              <controlPr defaultSize="0" autoFill="0" autoLine="0" autoPict="0">
                <anchor moveWithCells="1" sizeWithCells="1">
                  <from>
                    <xdr:col>8</xdr:col>
                    <xdr:colOff>9525</xdr:colOff>
                    <xdr:row>20</xdr:row>
                    <xdr:rowOff>114300</xdr:rowOff>
                  </from>
                  <to>
                    <xdr:col>8</xdr:col>
                    <xdr:colOff>590550</xdr:colOff>
                    <xdr:row>21</xdr:row>
                    <xdr:rowOff>123825</xdr:rowOff>
                  </to>
                </anchor>
              </controlPr>
            </control>
          </mc:Choice>
        </mc:AlternateContent>
        <mc:AlternateContent xmlns:mc="http://schemas.openxmlformats.org/markup-compatibility/2006">
          <mc:Choice Requires="x14">
            <control shapeId="9393" r:id="rId9" name="Check Box 177">
              <controlPr defaultSize="0" autoFill="0" autoLine="0" autoPict="0">
                <anchor moveWithCells="1" sizeWithCells="1">
                  <from>
                    <xdr:col>8</xdr:col>
                    <xdr:colOff>9525</xdr:colOff>
                    <xdr:row>21</xdr:row>
                    <xdr:rowOff>19050</xdr:rowOff>
                  </from>
                  <to>
                    <xdr:col>8</xdr:col>
                    <xdr:colOff>590550</xdr:colOff>
                    <xdr:row>22</xdr:row>
                    <xdr:rowOff>28575</xdr:rowOff>
                  </to>
                </anchor>
              </controlPr>
            </control>
          </mc:Choice>
        </mc:AlternateContent>
        <mc:AlternateContent xmlns:mc="http://schemas.openxmlformats.org/markup-compatibility/2006">
          <mc:Choice Requires="x14">
            <control shapeId="9388" r:id="rId10" name="Check Box 172">
              <controlPr defaultSize="0" autoFill="0" autoLine="0" autoPict="0">
                <anchor moveWithCells="1" sizeWithCells="1">
                  <from>
                    <xdr:col>7</xdr:col>
                    <xdr:colOff>95250</xdr:colOff>
                    <xdr:row>17</xdr:row>
                    <xdr:rowOff>209550</xdr:rowOff>
                  </from>
                  <to>
                    <xdr:col>7</xdr:col>
                    <xdr:colOff>657225</xdr:colOff>
                    <xdr:row>18</xdr:row>
                    <xdr:rowOff>219075</xdr:rowOff>
                  </to>
                </anchor>
              </controlPr>
            </control>
          </mc:Choice>
        </mc:AlternateContent>
        <mc:AlternateContent xmlns:mc="http://schemas.openxmlformats.org/markup-compatibility/2006">
          <mc:Choice Requires="x14">
            <control shapeId="9389" r:id="rId11" name="Check Box 173">
              <controlPr defaultSize="0" autoFill="0" autoLine="0" autoPict="0">
                <anchor moveWithCells="1" sizeWithCells="1">
                  <from>
                    <xdr:col>7</xdr:col>
                    <xdr:colOff>95250</xdr:colOff>
                    <xdr:row>18</xdr:row>
                    <xdr:rowOff>114300</xdr:rowOff>
                  </from>
                  <to>
                    <xdr:col>7</xdr:col>
                    <xdr:colOff>657225</xdr:colOff>
                    <xdr:row>19</xdr:row>
                    <xdr:rowOff>123825</xdr:rowOff>
                  </to>
                </anchor>
              </controlPr>
            </control>
          </mc:Choice>
        </mc:AlternateContent>
        <mc:AlternateContent xmlns:mc="http://schemas.openxmlformats.org/markup-compatibility/2006">
          <mc:Choice Requires="x14">
            <control shapeId="9390" r:id="rId12" name="Check Box 174">
              <controlPr defaultSize="0" autoFill="0" autoLine="0" autoPict="0">
                <anchor moveWithCells="1" sizeWithCells="1">
                  <from>
                    <xdr:col>7</xdr:col>
                    <xdr:colOff>95250</xdr:colOff>
                    <xdr:row>19</xdr:row>
                    <xdr:rowOff>28575</xdr:rowOff>
                  </from>
                  <to>
                    <xdr:col>7</xdr:col>
                    <xdr:colOff>847725</xdr:colOff>
                    <xdr:row>20</xdr:row>
                    <xdr:rowOff>38100</xdr:rowOff>
                  </to>
                </anchor>
              </controlPr>
            </control>
          </mc:Choice>
        </mc:AlternateContent>
        <mc:AlternateContent xmlns:mc="http://schemas.openxmlformats.org/markup-compatibility/2006">
          <mc:Choice Requires="x14">
            <control shapeId="9385" r:id="rId13" name="Check Box 169">
              <controlPr defaultSize="0" autoFill="0" autoLine="0" autoPict="0">
                <anchor moveWithCells="1" sizeWithCells="1">
                  <from>
                    <xdr:col>8</xdr:col>
                    <xdr:colOff>9525</xdr:colOff>
                    <xdr:row>17</xdr:row>
                    <xdr:rowOff>209550</xdr:rowOff>
                  </from>
                  <to>
                    <xdr:col>8</xdr:col>
                    <xdr:colOff>590550</xdr:colOff>
                    <xdr:row>18</xdr:row>
                    <xdr:rowOff>219075</xdr:rowOff>
                  </to>
                </anchor>
              </controlPr>
            </control>
          </mc:Choice>
        </mc:AlternateContent>
        <mc:AlternateContent xmlns:mc="http://schemas.openxmlformats.org/markup-compatibility/2006">
          <mc:Choice Requires="x14">
            <control shapeId="9386" r:id="rId14" name="Check Box 170">
              <controlPr defaultSize="0" autoFill="0" autoLine="0" autoPict="0">
                <anchor moveWithCells="1" sizeWithCells="1">
                  <from>
                    <xdr:col>8</xdr:col>
                    <xdr:colOff>9525</xdr:colOff>
                    <xdr:row>18</xdr:row>
                    <xdr:rowOff>123825</xdr:rowOff>
                  </from>
                  <to>
                    <xdr:col>8</xdr:col>
                    <xdr:colOff>590550</xdr:colOff>
                    <xdr:row>19</xdr:row>
                    <xdr:rowOff>133350</xdr:rowOff>
                  </to>
                </anchor>
              </controlPr>
            </control>
          </mc:Choice>
        </mc:AlternateContent>
        <mc:AlternateContent xmlns:mc="http://schemas.openxmlformats.org/markup-compatibility/2006">
          <mc:Choice Requires="x14">
            <control shapeId="9387" r:id="rId15" name="Check Box 171">
              <controlPr defaultSize="0" autoFill="0" autoLine="0" autoPict="0">
                <anchor moveWithCells="1" sizeWithCells="1">
                  <from>
                    <xdr:col>8</xdr:col>
                    <xdr:colOff>9525</xdr:colOff>
                    <xdr:row>19</xdr:row>
                    <xdr:rowOff>28575</xdr:rowOff>
                  </from>
                  <to>
                    <xdr:col>8</xdr:col>
                    <xdr:colOff>590550</xdr:colOff>
                    <xdr:row>20</xdr:row>
                    <xdr:rowOff>38100</xdr:rowOff>
                  </to>
                </anchor>
              </controlPr>
            </control>
          </mc:Choice>
        </mc:AlternateContent>
        <mc:AlternateContent xmlns:mc="http://schemas.openxmlformats.org/markup-compatibility/2006">
          <mc:Choice Requires="x14">
            <control shapeId="9382" r:id="rId16" name="Check Box 166">
              <controlPr defaultSize="0" autoFill="0" autoLine="0" autoPict="0">
                <anchor moveWithCells="1" sizeWithCells="1">
                  <from>
                    <xdr:col>7</xdr:col>
                    <xdr:colOff>95250</xdr:colOff>
                    <xdr:row>15</xdr:row>
                    <xdr:rowOff>209550</xdr:rowOff>
                  </from>
                  <to>
                    <xdr:col>7</xdr:col>
                    <xdr:colOff>657225</xdr:colOff>
                    <xdr:row>16</xdr:row>
                    <xdr:rowOff>219075</xdr:rowOff>
                  </to>
                </anchor>
              </controlPr>
            </control>
          </mc:Choice>
        </mc:AlternateContent>
        <mc:AlternateContent xmlns:mc="http://schemas.openxmlformats.org/markup-compatibility/2006">
          <mc:Choice Requires="x14">
            <control shapeId="9383" r:id="rId17" name="Check Box 167">
              <controlPr defaultSize="0" autoFill="0" autoLine="0" autoPict="0">
                <anchor moveWithCells="1" sizeWithCells="1">
                  <from>
                    <xdr:col>7</xdr:col>
                    <xdr:colOff>95250</xdr:colOff>
                    <xdr:row>16</xdr:row>
                    <xdr:rowOff>114300</xdr:rowOff>
                  </from>
                  <to>
                    <xdr:col>7</xdr:col>
                    <xdr:colOff>657225</xdr:colOff>
                    <xdr:row>17</xdr:row>
                    <xdr:rowOff>123825</xdr:rowOff>
                  </to>
                </anchor>
              </controlPr>
            </control>
          </mc:Choice>
        </mc:AlternateContent>
        <mc:AlternateContent xmlns:mc="http://schemas.openxmlformats.org/markup-compatibility/2006">
          <mc:Choice Requires="x14">
            <control shapeId="9384" r:id="rId18" name="Check Box 168">
              <controlPr defaultSize="0" autoFill="0" autoLine="0" autoPict="0">
                <anchor moveWithCells="1" sizeWithCells="1">
                  <from>
                    <xdr:col>7</xdr:col>
                    <xdr:colOff>95250</xdr:colOff>
                    <xdr:row>17</xdr:row>
                    <xdr:rowOff>28575</xdr:rowOff>
                  </from>
                  <to>
                    <xdr:col>7</xdr:col>
                    <xdr:colOff>847725</xdr:colOff>
                    <xdr:row>18</xdr:row>
                    <xdr:rowOff>38100</xdr:rowOff>
                  </to>
                </anchor>
              </controlPr>
            </control>
          </mc:Choice>
        </mc:AlternateContent>
        <mc:AlternateContent xmlns:mc="http://schemas.openxmlformats.org/markup-compatibility/2006">
          <mc:Choice Requires="x14">
            <control shapeId="9379" r:id="rId19" name="Check Box 163">
              <controlPr defaultSize="0" autoFill="0" autoLine="0" autoPict="0">
                <anchor moveWithCells="1" sizeWithCells="1">
                  <from>
                    <xdr:col>8</xdr:col>
                    <xdr:colOff>9525</xdr:colOff>
                    <xdr:row>15</xdr:row>
                    <xdr:rowOff>209550</xdr:rowOff>
                  </from>
                  <to>
                    <xdr:col>8</xdr:col>
                    <xdr:colOff>590550</xdr:colOff>
                    <xdr:row>16</xdr:row>
                    <xdr:rowOff>219075</xdr:rowOff>
                  </to>
                </anchor>
              </controlPr>
            </control>
          </mc:Choice>
        </mc:AlternateContent>
        <mc:AlternateContent xmlns:mc="http://schemas.openxmlformats.org/markup-compatibility/2006">
          <mc:Choice Requires="x14">
            <control shapeId="9380" r:id="rId20" name="Check Box 164">
              <controlPr defaultSize="0" autoFill="0" autoLine="0" autoPict="0">
                <anchor moveWithCells="1" sizeWithCells="1">
                  <from>
                    <xdr:col>8</xdr:col>
                    <xdr:colOff>9525</xdr:colOff>
                    <xdr:row>16</xdr:row>
                    <xdr:rowOff>123825</xdr:rowOff>
                  </from>
                  <to>
                    <xdr:col>8</xdr:col>
                    <xdr:colOff>590550</xdr:colOff>
                    <xdr:row>17</xdr:row>
                    <xdr:rowOff>133350</xdr:rowOff>
                  </to>
                </anchor>
              </controlPr>
            </control>
          </mc:Choice>
        </mc:AlternateContent>
        <mc:AlternateContent xmlns:mc="http://schemas.openxmlformats.org/markup-compatibility/2006">
          <mc:Choice Requires="x14">
            <control shapeId="9381" r:id="rId21" name="Check Box 165">
              <controlPr defaultSize="0" autoFill="0" autoLine="0" autoPict="0">
                <anchor moveWithCells="1" sizeWithCells="1">
                  <from>
                    <xdr:col>8</xdr:col>
                    <xdr:colOff>9525</xdr:colOff>
                    <xdr:row>17</xdr:row>
                    <xdr:rowOff>28575</xdr:rowOff>
                  </from>
                  <to>
                    <xdr:col>8</xdr:col>
                    <xdr:colOff>590550</xdr:colOff>
                    <xdr:row>18</xdr:row>
                    <xdr:rowOff>38100</xdr:rowOff>
                  </to>
                </anchor>
              </controlPr>
            </control>
          </mc:Choice>
        </mc:AlternateContent>
        <mc:AlternateContent xmlns:mc="http://schemas.openxmlformats.org/markup-compatibility/2006">
          <mc:Choice Requires="x14">
            <control shapeId="9376" r:id="rId22" name="Check Box 160">
              <controlPr defaultSize="0" autoFill="0" autoLine="0" autoPict="0">
                <anchor moveWithCells="1" sizeWithCells="1">
                  <from>
                    <xdr:col>7</xdr:col>
                    <xdr:colOff>95250</xdr:colOff>
                    <xdr:row>13</xdr:row>
                    <xdr:rowOff>209550</xdr:rowOff>
                  </from>
                  <to>
                    <xdr:col>7</xdr:col>
                    <xdr:colOff>657225</xdr:colOff>
                    <xdr:row>14</xdr:row>
                    <xdr:rowOff>219075</xdr:rowOff>
                  </to>
                </anchor>
              </controlPr>
            </control>
          </mc:Choice>
        </mc:AlternateContent>
        <mc:AlternateContent xmlns:mc="http://schemas.openxmlformats.org/markup-compatibility/2006">
          <mc:Choice Requires="x14">
            <control shapeId="9377" r:id="rId23" name="Check Box 161">
              <controlPr defaultSize="0" autoFill="0" autoLine="0" autoPict="0">
                <anchor moveWithCells="1" sizeWithCells="1">
                  <from>
                    <xdr:col>7</xdr:col>
                    <xdr:colOff>95250</xdr:colOff>
                    <xdr:row>14</xdr:row>
                    <xdr:rowOff>114300</xdr:rowOff>
                  </from>
                  <to>
                    <xdr:col>7</xdr:col>
                    <xdr:colOff>657225</xdr:colOff>
                    <xdr:row>15</xdr:row>
                    <xdr:rowOff>123825</xdr:rowOff>
                  </to>
                </anchor>
              </controlPr>
            </control>
          </mc:Choice>
        </mc:AlternateContent>
        <mc:AlternateContent xmlns:mc="http://schemas.openxmlformats.org/markup-compatibility/2006">
          <mc:Choice Requires="x14">
            <control shapeId="9378" r:id="rId24" name="Check Box 162">
              <controlPr defaultSize="0" autoFill="0" autoLine="0" autoPict="0">
                <anchor moveWithCells="1" sizeWithCells="1">
                  <from>
                    <xdr:col>7</xdr:col>
                    <xdr:colOff>95250</xdr:colOff>
                    <xdr:row>15</xdr:row>
                    <xdr:rowOff>28575</xdr:rowOff>
                  </from>
                  <to>
                    <xdr:col>7</xdr:col>
                    <xdr:colOff>847725</xdr:colOff>
                    <xdr:row>16</xdr:row>
                    <xdr:rowOff>38100</xdr:rowOff>
                  </to>
                </anchor>
              </controlPr>
            </control>
          </mc:Choice>
        </mc:AlternateContent>
        <mc:AlternateContent xmlns:mc="http://schemas.openxmlformats.org/markup-compatibility/2006">
          <mc:Choice Requires="x14">
            <control shapeId="9373" r:id="rId25" name="Check Box 157">
              <controlPr defaultSize="0" autoFill="0" autoLine="0" autoPict="0">
                <anchor moveWithCells="1" sizeWithCells="1">
                  <from>
                    <xdr:col>8</xdr:col>
                    <xdr:colOff>9525</xdr:colOff>
                    <xdr:row>13</xdr:row>
                    <xdr:rowOff>209550</xdr:rowOff>
                  </from>
                  <to>
                    <xdr:col>8</xdr:col>
                    <xdr:colOff>590550</xdr:colOff>
                    <xdr:row>14</xdr:row>
                    <xdr:rowOff>219075</xdr:rowOff>
                  </to>
                </anchor>
              </controlPr>
            </control>
          </mc:Choice>
        </mc:AlternateContent>
        <mc:AlternateContent xmlns:mc="http://schemas.openxmlformats.org/markup-compatibility/2006">
          <mc:Choice Requires="x14">
            <control shapeId="9374" r:id="rId26" name="Check Box 158">
              <controlPr defaultSize="0" autoFill="0" autoLine="0" autoPict="0">
                <anchor moveWithCells="1" sizeWithCells="1">
                  <from>
                    <xdr:col>8</xdr:col>
                    <xdr:colOff>9525</xdr:colOff>
                    <xdr:row>14</xdr:row>
                    <xdr:rowOff>123825</xdr:rowOff>
                  </from>
                  <to>
                    <xdr:col>8</xdr:col>
                    <xdr:colOff>590550</xdr:colOff>
                    <xdr:row>15</xdr:row>
                    <xdr:rowOff>133350</xdr:rowOff>
                  </to>
                </anchor>
              </controlPr>
            </control>
          </mc:Choice>
        </mc:AlternateContent>
        <mc:AlternateContent xmlns:mc="http://schemas.openxmlformats.org/markup-compatibility/2006">
          <mc:Choice Requires="x14">
            <control shapeId="9375" r:id="rId27" name="Check Box 159">
              <controlPr defaultSize="0" autoFill="0" autoLine="0" autoPict="0">
                <anchor moveWithCells="1" sizeWithCells="1">
                  <from>
                    <xdr:col>8</xdr:col>
                    <xdr:colOff>9525</xdr:colOff>
                    <xdr:row>15</xdr:row>
                    <xdr:rowOff>28575</xdr:rowOff>
                  </from>
                  <to>
                    <xdr:col>8</xdr:col>
                    <xdr:colOff>590550</xdr:colOff>
                    <xdr:row>16</xdr:row>
                    <xdr:rowOff>38100</xdr:rowOff>
                  </to>
                </anchor>
              </controlPr>
            </control>
          </mc:Choice>
        </mc:AlternateContent>
        <mc:AlternateContent xmlns:mc="http://schemas.openxmlformats.org/markup-compatibility/2006">
          <mc:Choice Requires="x14">
            <control shapeId="9370" r:id="rId28" name="Check Box 154">
              <controlPr defaultSize="0" autoFill="0" autoLine="0" autoPict="0">
                <anchor moveWithCells="1" sizeWithCells="1">
                  <from>
                    <xdr:col>7</xdr:col>
                    <xdr:colOff>95250</xdr:colOff>
                    <xdr:row>11</xdr:row>
                    <xdr:rowOff>200025</xdr:rowOff>
                  </from>
                  <to>
                    <xdr:col>7</xdr:col>
                    <xdr:colOff>657225</xdr:colOff>
                    <xdr:row>12</xdr:row>
                    <xdr:rowOff>209550</xdr:rowOff>
                  </to>
                </anchor>
              </controlPr>
            </control>
          </mc:Choice>
        </mc:AlternateContent>
        <mc:AlternateContent xmlns:mc="http://schemas.openxmlformats.org/markup-compatibility/2006">
          <mc:Choice Requires="x14">
            <control shapeId="9371" r:id="rId29" name="Check Box 155">
              <controlPr defaultSize="0" autoFill="0" autoLine="0" autoPict="0">
                <anchor moveWithCells="1" sizeWithCells="1">
                  <from>
                    <xdr:col>7</xdr:col>
                    <xdr:colOff>95250</xdr:colOff>
                    <xdr:row>12</xdr:row>
                    <xdr:rowOff>104775</xdr:rowOff>
                  </from>
                  <to>
                    <xdr:col>7</xdr:col>
                    <xdr:colOff>657225</xdr:colOff>
                    <xdr:row>13</xdr:row>
                    <xdr:rowOff>114300</xdr:rowOff>
                  </to>
                </anchor>
              </controlPr>
            </control>
          </mc:Choice>
        </mc:AlternateContent>
        <mc:AlternateContent xmlns:mc="http://schemas.openxmlformats.org/markup-compatibility/2006">
          <mc:Choice Requires="x14">
            <control shapeId="9372" r:id="rId30" name="Check Box 156">
              <controlPr defaultSize="0" autoFill="0" autoLine="0" autoPict="0">
                <anchor moveWithCells="1" sizeWithCells="1">
                  <from>
                    <xdr:col>7</xdr:col>
                    <xdr:colOff>95250</xdr:colOff>
                    <xdr:row>13</xdr:row>
                    <xdr:rowOff>19050</xdr:rowOff>
                  </from>
                  <to>
                    <xdr:col>7</xdr:col>
                    <xdr:colOff>847725</xdr:colOff>
                    <xdr:row>14</xdr:row>
                    <xdr:rowOff>28575</xdr:rowOff>
                  </to>
                </anchor>
              </controlPr>
            </control>
          </mc:Choice>
        </mc:AlternateContent>
        <mc:AlternateContent xmlns:mc="http://schemas.openxmlformats.org/markup-compatibility/2006">
          <mc:Choice Requires="x14">
            <control shapeId="9367" r:id="rId31" name="Check Box 151">
              <controlPr defaultSize="0" autoFill="0" autoLine="0" autoPict="0">
                <anchor moveWithCells="1" sizeWithCells="1">
                  <from>
                    <xdr:col>8</xdr:col>
                    <xdr:colOff>9525</xdr:colOff>
                    <xdr:row>11</xdr:row>
                    <xdr:rowOff>200025</xdr:rowOff>
                  </from>
                  <to>
                    <xdr:col>8</xdr:col>
                    <xdr:colOff>590550</xdr:colOff>
                    <xdr:row>12</xdr:row>
                    <xdr:rowOff>209550</xdr:rowOff>
                  </to>
                </anchor>
              </controlPr>
            </control>
          </mc:Choice>
        </mc:AlternateContent>
        <mc:AlternateContent xmlns:mc="http://schemas.openxmlformats.org/markup-compatibility/2006">
          <mc:Choice Requires="x14">
            <control shapeId="9368" r:id="rId32" name="Check Box 152">
              <controlPr defaultSize="0" autoFill="0" autoLine="0" autoPict="0">
                <anchor moveWithCells="1" sizeWithCells="1">
                  <from>
                    <xdr:col>8</xdr:col>
                    <xdr:colOff>9525</xdr:colOff>
                    <xdr:row>12</xdr:row>
                    <xdr:rowOff>114300</xdr:rowOff>
                  </from>
                  <to>
                    <xdr:col>8</xdr:col>
                    <xdr:colOff>590550</xdr:colOff>
                    <xdr:row>13</xdr:row>
                    <xdr:rowOff>123825</xdr:rowOff>
                  </to>
                </anchor>
              </controlPr>
            </control>
          </mc:Choice>
        </mc:AlternateContent>
        <mc:AlternateContent xmlns:mc="http://schemas.openxmlformats.org/markup-compatibility/2006">
          <mc:Choice Requires="x14">
            <control shapeId="9369" r:id="rId33" name="Check Box 153">
              <controlPr defaultSize="0" autoFill="0" autoLine="0" autoPict="0">
                <anchor moveWithCells="1" sizeWithCells="1">
                  <from>
                    <xdr:col>8</xdr:col>
                    <xdr:colOff>9525</xdr:colOff>
                    <xdr:row>13</xdr:row>
                    <xdr:rowOff>19050</xdr:rowOff>
                  </from>
                  <to>
                    <xdr:col>8</xdr:col>
                    <xdr:colOff>590550</xdr:colOff>
                    <xdr:row>14</xdr:row>
                    <xdr:rowOff>28575</xdr:rowOff>
                  </to>
                </anchor>
              </controlPr>
            </control>
          </mc:Choice>
        </mc:AlternateContent>
        <mc:AlternateContent xmlns:mc="http://schemas.openxmlformats.org/markup-compatibility/2006">
          <mc:Choice Requires="x14">
            <control shapeId="9364" r:id="rId34" name="Check Box 148">
              <controlPr defaultSize="0" autoFill="0" autoLine="0" autoPict="0">
                <anchor moveWithCells="1" sizeWithCells="1">
                  <from>
                    <xdr:col>7</xdr:col>
                    <xdr:colOff>95250</xdr:colOff>
                    <xdr:row>9</xdr:row>
                    <xdr:rowOff>209550</xdr:rowOff>
                  </from>
                  <to>
                    <xdr:col>7</xdr:col>
                    <xdr:colOff>657225</xdr:colOff>
                    <xdr:row>10</xdr:row>
                    <xdr:rowOff>219075</xdr:rowOff>
                  </to>
                </anchor>
              </controlPr>
            </control>
          </mc:Choice>
        </mc:AlternateContent>
        <mc:AlternateContent xmlns:mc="http://schemas.openxmlformats.org/markup-compatibility/2006">
          <mc:Choice Requires="x14">
            <control shapeId="9365" r:id="rId35" name="Check Box 149">
              <controlPr defaultSize="0" autoFill="0" autoLine="0" autoPict="0">
                <anchor moveWithCells="1" sizeWithCells="1">
                  <from>
                    <xdr:col>7</xdr:col>
                    <xdr:colOff>95250</xdr:colOff>
                    <xdr:row>10</xdr:row>
                    <xdr:rowOff>114300</xdr:rowOff>
                  </from>
                  <to>
                    <xdr:col>7</xdr:col>
                    <xdr:colOff>657225</xdr:colOff>
                    <xdr:row>11</xdr:row>
                    <xdr:rowOff>123825</xdr:rowOff>
                  </to>
                </anchor>
              </controlPr>
            </control>
          </mc:Choice>
        </mc:AlternateContent>
        <mc:AlternateContent xmlns:mc="http://schemas.openxmlformats.org/markup-compatibility/2006">
          <mc:Choice Requires="x14">
            <control shapeId="9366" r:id="rId36" name="Check Box 150">
              <controlPr defaultSize="0" autoFill="0" autoLine="0" autoPict="0">
                <anchor moveWithCells="1" sizeWithCells="1">
                  <from>
                    <xdr:col>7</xdr:col>
                    <xdr:colOff>95250</xdr:colOff>
                    <xdr:row>11</xdr:row>
                    <xdr:rowOff>28575</xdr:rowOff>
                  </from>
                  <to>
                    <xdr:col>7</xdr:col>
                    <xdr:colOff>847725</xdr:colOff>
                    <xdr:row>12</xdr:row>
                    <xdr:rowOff>38100</xdr:rowOff>
                  </to>
                </anchor>
              </controlPr>
            </control>
          </mc:Choice>
        </mc:AlternateContent>
        <mc:AlternateContent xmlns:mc="http://schemas.openxmlformats.org/markup-compatibility/2006">
          <mc:Choice Requires="x14">
            <control shapeId="9361" r:id="rId37" name="Check Box 145">
              <controlPr defaultSize="0" autoFill="0" autoLine="0" autoPict="0">
                <anchor moveWithCells="1" sizeWithCells="1">
                  <from>
                    <xdr:col>8</xdr:col>
                    <xdr:colOff>9525</xdr:colOff>
                    <xdr:row>9</xdr:row>
                    <xdr:rowOff>209550</xdr:rowOff>
                  </from>
                  <to>
                    <xdr:col>8</xdr:col>
                    <xdr:colOff>590550</xdr:colOff>
                    <xdr:row>10</xdr:row>
                    <xdr:rowOff>219075</xdr:rowOff>
                  </to>
                </anchor>
              </controlPr>
            </control>
          </mc:Choice>
        </mc:AlternateContent>
        <mc:AlternateContent xmlns:mc="http://schemas.openxmlformats.org/markup-compatibility/2006">
          <mc:Choice Requires="x14">
            <control shapeId="9362" r:id="rId38" name="Check Box 146">
              <controlPr defaultSize="0" autoFill="0" autoLine="0" autoPict="0">
                <anchor moveWithCells="1" sizeWithCells="1">
                  <from>
                    <xdr:col>8</xdr:col>
                    <xdr:colOff>9525</xdr:colOff>
                    <xdr:row>10</xdr:row>
                    <xdr:rowOff>123825</xdr:rowOff>
                  </from>
                  <to>
                    <xdr:col>8</xdr:col>
                    <xdr:colOff>590550</xdr:colOff>
                    <xdr:row>11</xdr:row>
                    <xdr:rowOff>133350</xdr:rowOff>
                  </to>
                </anchor>
              </controlPr>
            </control>
          </mc:Choice>
        </mc:AlternateContent>
        <mc:AlternateContent xmlns:mc="http://schemas.openxmlformats.org/markup-compatibility/2006">
          <mc:Choice Requires="x14">
            <control shapeId="9363" r:id="rId39" name="Check Box 147">
              <controlPr defaultSize="0" autoFill="0" autoLine="0" autoPict="0">
                <anchor moveWithCells="1" sizeWithCells="1">
                  <from>
                    <xdr:col>8</xdr:col>
                    <xdr:colOff>9525</xdr:colOff>
                    <xdr:row>11</xdr:row>
                    <xdr:rowOff>28575</xdr:rowOff>
                  </from>
                  <to>
                    <xdr:col>8</xdr:col>
                    <xdr:colOff>590550</xdr:colOff>
                    <xdr:row>12</xdr:row>
                    <xdr:rowOff>38100</xdr:rowOff>
                  </to>
                </anchor>
              </controlPr>
            </control>
          </mc:Choice>
        </mc:AlternateContent>
        <mc:AlternateContent xmlns:mc="http://schemas.openxmlformats.org/markup-compatibility/2006">
          <mc:Choice Requires="x14">
            <control shapeId="9358" r:id="rId40" name="Check Box 142">
              <controlPr defaultSize="0" autoFill="0" autoLine="0" autoPict="0">
                <anchor moveWithCells="1" sizeWithCells="1">
                  <from>
                    <xdr:col>7</xdr:col>
                    <xdr:colOff>95250</xdr:colOff>
                    <xdr:row>7</xdr:row>
                    <xdr:rowOff>209550</xdr:rowOff>
                  </from>
                  <to>
                    <xdr:col>7</xdr:col>
                    <xdr:colOff>657225</xdr:colOff>
                    <xdr:row>8</xdr:row>
                    <xdr:rowOff>219075</xdr:rowOff>
                  </to>
                </anchor>
              </controlPr>
            </control>
          </mc:Choice>
        </mc:AlternateContent>
        <mc:AlternateContent xmlns:mc="http://schemas.openxmlformats.org/markup-compatibility/2006">
          <mc:Choice Requires="x14">
            <control shapeId="9359" r:id="rId41" name="Check Box 143">
              <controlPr defaultSize="0" autoFill="0" autoLine="0" autoPict="0">
                <anchor moveWithCells="1" sizeWithCells="1">
                  <from>
                    <xdr:col>7</xdr:col>
                    <xdr:colOff>95250</xdr:colOff>
                    <xdr:row>8</xdr:row>
                    <xdr:rowOff>114300</xdr:rowOff>
                  </from>
                  <to>
                    <xdr:col>7</xdr:col>
                    <xdr:colOff>657225</xdr:colOff>
                    <xdr:row>9</xdr:row>
                    <xdr:rowOff>123825</xdr:rowOff>
                  </to>
                </anchor>
              </controlPr>
            </control>
          </mc:Choice>
        </mc:AlternateContent>
        <mc:AlternateContent xmlns:mc="http://schemas.openxmlformats.org/markup-compatibility/2006">
          <mc:Choice Requires="x14">
            <control shapeId="9360" r:id="rId42" name="Check Box 144">
              <controlPr defaultSize="0" autoFill="0" autoLine="0" autoPict="0">
                <anchor moveWithCells="1" sizeWithCells="1">
                  <from>
                    <xdr:col>7</xdr:col>
                    <xdr:colOff>95250</xdr:colOff>
                    <xdr:row>9</xdr:row>
                    <xdr:rowOff>28575</xdr:rowOff>
                  </from>
                  <to>
                    <xdr:col>7</xdr:col>
                    <xdr:colOff>847725</xdr:colOff>
                    <xdr:row>10</xdr:row>
                    <xdr:rowOff>38100</xdr:rowOff>
                  </to>
                </anchor>
              </controlPr>
            </control>
          </mc:Choice>
        </mc:AlternateContent>
        <mc:AlternateContent xmlns:mc="http://schemas.openxmlformats.org/markup-compatibility/2006">
          <mc:Choice Requires="x14">
            <control shapeId="9355" r:id="rId43" name="Check Box 139">
              <controlPr defaultSize="0" autoFill="0" autoLine="0" autoPict="0">
                <anchor moveWithCells="1" sizeWithCells="1">
                  <from>
                    <xdr:col>8</xdr:col>
                    <xdr:colOff>9525</xdr:colOff>
                    <xdr:row>7</xdr:row>
                    <xdr:rowOff>209550</xdr:rowOff>
                  </from>
                  <to>
                    <xdr:col>8</xdr:col>
                    <xdr:colOff>590550</xdr:colOff>
                    <xdr:row>8</xdr:row>
                    <xdr:rowOff>219075</xdr:rowOff>
                  </to>
                </anchor>
              </controlPr>
            </control>
          </mc:Choice>
        </mc:AlternateContent>
        <mc:AlternateContent xmlns:mc="http://schemas.openxmlformats.org/markup-compatibility/2006">
          <mc:Choice Requires="x14">
            <control shapeId="9356" r:id="rId44" name="Check Box 140">
              <controlPr defaultSize="0" autoFill="0" autoLine="0" autoPict="0">
                <anchor moveWithCells="1" sizeWithCells="1">
                  <from>
                    <xdr:col>8</xdr:col>
                    <xdr:colOff>9525</xdr:colOff>
                    <xdr:row>8</xdr:row>
                    <xdr:rowOff>123825</xdr:rowOff>
                  </from>
                  <to>
                    <xdr:col>8</xdr:col>
                    <xdr:colOff>590550</xdr:colOff>
                    <xdr:row>9</xdr:row>
                    <xdr:rowOff>133350</xdr:rowOff>
                  </to>
                </anchor>
              </controlPr>
            </control>
          </mc:Choice>
        </mc:AlternateContent>
        <mc:AlternateContent xmlns:mc="http://schemas.openxmlformats.org/markup-compatibility/2006">
          <mc:Choice Requires="x14">
            <control shapeId="9357" r:id="rId45" name="Check Box 141">
              <controlPr defaultSize="0" autoFill="0" autoLine="0" autoPict="0">
                <anchor moveWithCells="1" sizeWithCells="1">
                  <from>
                    <xdr:col>8</xdr:col>
                    <xdr:colOff>9525</xdr:colOff>
                    <xdr:row>9</xdr:row>
                    <xdr:rowOff>28575</xdr:rowOff>
                  </from>
                  <to>
                    <xdr:col>8</xdr:col>
                    <xdr:colOff>590550</xdr:colOff>
                    <xdr:row>10</xdr:row>
                    <xdr:rowOff>38100</xdr:rowOff>
                  </to>
                </anchor>
              </controlPr>
            </control>
          </mc:Choice>
        </mc:AlternateContent>
        <mc:AlternateContent xmlns:mc="http://schemas.openxmlformats.org/markup-compatibility/2006">
          <mc:Choice Requires="x14">
            <control shapeId="9352" r:id="rId46" name="Check Box 136">
              <controlPr defaultSize="0" autoFill="0" autoLine="0" autoPict="0">
                <anchor moveWithCells="1" sizeWithCells="1">
                  <from>
                    <xdr:col>7</xdr:col>
                    <xdr:colOff>95250</xdr:colOff>
                    <xdr:row>5</xdr:row>
                    <xdr:rowOff>295275</xdr:rowOff>
                  </from>
                  <to>
                    <xdr:col>7</xdr:col>
                    <xdr:colOff>657225</xdr:colOff>
                    <xdr:row>6</xdr:row>
                    <xdr:rowOff>219075</xdr:rowOff>
                  </to>
                </anchor>
              </controlPr>
            </control>
          </mc:Choice>
        </mc:AlternateContent>
        <mc:AlternateContent xmlns:mc="http://schemas.openxmlformats.org/markup-compatibility/2006">
          <mc:Choice Requires="x14">
            <control shapeId="9353" r:id="rId47" name="Check Box 137">
              <controlPr defaultSize="0" autoFill="0" autoLine="0" autoPict="0">
                <anchor moveWithCells="1" sizeWithCells="1">
                  <from>
                    <xdr:col>7</xdr:col>
                    <xdr:colOff>95250</xdr:colOff>
                    <xdr:row>6</xdr:row>
                    <xdr:rowOff>114300</xdr:rowOff>
                  </from>
                  <to>
                    <xdr:col>7</xdr:col>
                    <xdr:colOff>657225</xdr:colOff>
                    <xdr:row>7</xdr:row>
                    <xdr:rowOff>123825</xdr:rowOff>
                  </to>
                </anchor>
              </controlPr>
            </control>
          </mc:Choice>
        </mc:AlternateContent>
        <mc:AlternateContent xmlns:mc="http://schemas.openxmlformats.org/markup-compatibility/2006">
          <mc:Choice Requires="x14">
            <control shapeId="9354" r:id="rId48" name="Check Box 138">
              <controlPr defaultSize="0" autoFill="0" autoLine="0" autoPict="0">
                <anchor moveWithCells="1" sizeWithCells="1">
                  <from>
                    <xdr:col>7</xdr:col>
                    <xdr:colOff>95250</xdr:colOff>
                    <xdr:row>7</xdr:row>
                    <xdr:rowOff>28575</xdr:rowOff>
                  </from>
                  <to>
                    <xdr:col>7</xdr:col>
                    <xdr:colOff>847725</xdr:colOff>
                    <xdr:row>8</xdr:row>
                    <xdr:rowOff>38100</xdr:rowOff>
                  </to>
                </anchor>
              </controlPr>
            </control>
          </mc:Choice>
        </mc:AlternateContent>
        <mc:AlternateContent xmlns:mc="http://schemas.openxmlformats.org/markup-compatibility/2006">
          <mc:Choice Requires="x14">
            <control shapeId="9349" r:id="rId49" name="Check Box 133">
              <controlPr defaultSize="0" autoFill="0" autoLine="0" autoPict="0">
                <anchor moveWithCells="1" sizeWithCells="1">
                  <from>
                    <xdr:col>8</xdr:col>
                    <xdr:colOff>9525</xdr:colOff>
                    <xdr:row>5</xdr:row>
                    <xdr:rowOff>295275</xdr:rowOff>
                  </from>
                  <to>
                    <xdr:col>8</xdr:col>
                    <xdr:colOff>590550</xdr:colOff>
                    <xdr:row>6</xdr:row>
                    <xdr:rowOff>219075</xdr:rowOff>
                  </to>
                </anchor>
              </controlPr>
            </control>
          </mc:Choice>
        </mc:AlternateContent>
        <mc:AlternateContent xmlns:mc="http://schemas.openxmlformats.org/markup-compatibility/2006">
          <mc:Choice Requires="x14">
            <control shapeId="9350" r:id="rId50" name="Check Box 134">
              <controlPr defaultSize="0" autoFill="0" autoLine="0" autoPict="0">
                <anchor moveWithCells="1" sizeWithCells="1">
                  <from>
                    <xdr:col>8</xdr:col>
                    <xdr:colOff>9525</xdr:colOff>
                    <xdr:row>6</xdr:row>
                    <xdr:rowOff>123825</xdr:rowOff>
                  </from>
                  <to>
                    <xdr:col>8</xdr:col>
                    <xdr:colOff>590550</xdr:colOff>
                    <xdr:row>7</xdr:row>
                    <xdr:rowOff>133350</xdr:rowOff>
                  </to>
                </anchor>
              </controlPr>
            </control>
          </mc:Choice>
        </mc:AlternateContent>
        <mc:AlternateContent xmlns:mc="http://schemas.openxmlformats.org/markup-compatibility/2006">
          <mc:Choice Requires="x14">
            <control shapeId="9351" r:id="rId51" name="Check Box 135">
              <controlPr defaultSize="0" autoFill="0" autoLine="0" autoPict="0">
                <anchor moveWithCells="1" sizeWithCells="1">
                  <from>
                    <xdr:col>8</xdr:col>
                    <xdr:colOff>9525</xdr:colOff>
                    <xdr:row>7</xdr:row>
                    <xdr:rowOff>28575</xdr:rowOff>
                  </from>
                  <to>
                    <xdr:col>8</xdr:col>
                    <xdr:colOff>590550</xdr:colOff>
                    <xdr:row>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3794E-4F9D-4697-9509-56EE3FF2C4B5}">
  <sheetPr codeName="Sheet3">
    <tabColor rgb="FF00B0F0"/>
  </sheetPr>
  <dimension ref="A1:Q17"/>
  <sheetViews>
    <sheetView zoomScaleNormal="100" workbookViewId="0">
      <selection activeCell="B5" sqref="B5:E5"/>
    </sheetView>
  </sheetViews>
  <sheetFormatPr defaultRowHeight="13.5" x14ac:dyDescent="0.15"/>
  <cols>
    <col min="1" max="1" width="0.875" customWidth="1"/>
    <col min="2" max="5" width="7.75" customWidth="1"/>
    <col min="6" max="9" width="8.375" customWidth="1"/>
    <col min="10" max="10" width="15" customWidth="1"/>
    <col min="11" max="11" width="2.75" customWidth="1"/>
    <col min="12" max="12" width="12" customWidth="1"/>
    <col min="13" max="17" width="8.625" customWidth="1"/>
  </cols>
  <sheetData>
    <row r="1" spans="1:17" ht="8.25" customHeight="1" x14ac:dyDescent="0.15">
      <c r="P1" s="210" t="s">
        <v>36</v>
      </c>
      <c r="Q1" s="291"/>
    </row>
    <row r="2" spans="1:17" ht="18" customHeight="1" x14ac:dyDescent="0.15">
      <c r="A2" s="292" t="s">
        <v>50</v>
      </c>
      <c r="B2" s="292"/>
      <c r="C2" s="292"/>
      <c r="D2" s="292"/>
      <c r="E2" s="292"/>
      <c r="F2" s="292"/>
      <c r="G2" s="292"/>
      <c r="H2" s="292"/>
      <c r="I2" s="292"/>
      <c r="J2" s="292"/>
      <c r="K2" s="292"/>
      <c r="L2" s="292"/>
      <c r="M2" s="292"/>
      <c r="N2" s="292"/>
      <c r="O2" s="292"/>
      <c r="P2" s="292"/>
      <c r="Q2" s="292"/>
    </row>
    <row r="3" spans="1:17" ht="16.5" customHeight="1" thickBot="1" x14ac:dyDescent="0.2">
      <c r="Q3" s="42" t="s">
        <v>51</v>
      </c>
    </row>
    <row r="4" spans="1:17" ht="39" customHeight="1" thickBot="1" x14ac:dyDescent="0.2">
      <c r="B4" s="293" t="s">
        <v>52</v>
      </c>
      <c r="C4" s="294"/>
      <c r="D4" s="294"/>
      <c r="E4" s="294"/>
      <c r="F4" s="295" t="s">
        <v>67</v>
      </c>
      <c r="G4" s="294"/>
      <c r="H4" s="294"/>
      <c r="I4" s="294"/>
      <c r="J4" s="43" t="s">
        <v>61</v>
      </c>
      <c r="K4" s="296" t="s">
        <v>53</v>
      </c>
      <c r="L4" s="297"/>
      <c r="M4" s="297"/>
      <c r="N4" s="297"/>
      <c r="O4" s="297"/>
      <c r="P4" s="297"/>
      <c r="Q4" s="298"/>
    </row>
    <row r="5" spans="1:17" s="10" customFormat="1" ht="44.1" customHeight="1" thickTop="1" x14ac:dyDescent="0.15">
      <c r="B5" s="299"/>
      <c r="C5" s="300"/>
      <c r="D5" s="300"/>
      <c r="E5" s="301"/>
      <c r="F5" s="302"/>
      <c r="G5" s="302"/>
      <c r="H5" s="302"/>
      <c r="I5" s="302"/>
      <c r="J5" s="46"/>
      <c r="K5" s="54" t="s">
        <v>4</v>
      </c>
      <c r="L5" s="70"/>
      <c r="M5" s="303"/>
      <c r="N5" s="304"/>
      <c r="O5" s="304"/>
      <c r="P5" s="304"/>
      <c r="Q5" s="305"/>
    </row>
    <row r="6" spans="1:17" s="10" customFormat="1" ht="44.1" customHeight="1" x14ac:dyDescent="0.15">
      <c r="B6" s="306"/>
      <c r="C6" s="307"/>
      <c r="D6" s="307"/>
      <c r="E6" s="308"/>
      <c r="F6" s="309"/>
      <c r="G6" s="309"/>
      <c r="H6" s="309"/>
      <c r="I6" s="309"/>
      <c r="J6" s="46"/>
      <c r="K6" s="54" t="s">
        <v>4</v>
      </c>
      <c r="L6" s="70"/>
      <c r="M6" s="311"/>
      <c r="N6" s="312"/>
      <c r="O6" s="312"/>
      <c r="P6" s="312"/>
      <c r="Q6" s="313"/>
    </row>
    <row r="7" spans="1:17" s="10" customFormat="1" ht="44.1" customHeight="1" x14ac:dyDescent="0.15">
      <c r="B7" s="310"/>
      <c r="C7" s="309"/>
      <c r="D7" s="309"/>
      <c r="E7" s="309"/>
      <c r="F7" s="309"/>
      <c r="G7" s="309"/>
      <c r="H7" s="309"/>
      <c r="I7" s="309"/>
      <c r="J7" s="46"/>
      <c r="K7" s="54" t="s">
        <v>4</v>
      </c>
      <c r="L7" s="70"/>
      <c r="M7" s="311"/>
      <c r="N7" s="312"/>
      <c r="O7" s="312"/>
      <c r="P7" s="312"/>
      <c r="Q7" s="313"/>
    </row>
    <row r="8" spans="1:17" s="10" customFormat="1" ht="44.1" customHeight="1" x14ac:dyDescent="0.15">
      <c r="B8" s="310"/>
      <c r="C8" s="309"/>
      <c r="D8" s="309"/>
      <c r="E8" s="309"/>
      <c r="F8" s="309"/>
      <c r="G8" s="309"/>
      <c r="H8" s="309"/>
      <c r="I8" s="309"/>
      <c r="J8" s="46"/>
      <c r="K8" s="54" t="s">
        <v>4</v>
      </c>
      <c r="L8" s="70"/>
      <c r="M8" s="311"/>
      <c r="N8" s="312"/>
      <c r="O8" s="312"/>
      <c r="P8" s="312"/>
      <c r="Q8" s="313"/>
    </row>
    <row r="9" spans="1:17" s="10" customFormat="1" ht="44.1" customHeight="1" x14ac:dyDescent="0.15">
      <c r="B9" s="310"/>
      <c r="C9" s="309"/>
      <c r="D9" s="309"/>
      <c r="E9" s="309"/>
      <c r="F9" s="309"/>
      <c r="G9" s="309"/>
      <c r="H9" s="309"/>
      <c r="I9" s="309"/>
      <c r="J9" s="46"/>
      <c r="K9" s="54" t="s">
        <v>4</v>
      </c>
      <c r="L9" s="70"/>
      <c r="M9" s="311"/>
      <c r="N9" s="312"/>
      <c r="O9" s="312"/>
      <c r="P9" s="312"/>
      <c r="Q9" s="313"/>
    </row>
    <row r="10" spans="1:17" s="10" customFormat="1" ht="44.1" customHeight="1" x14ac:dyDescent="0.15">
      <c r="B10" s="310"/>
      <c r="C10" s="309"/>
      <c r="D10" s="309"/>
      <c r="E10" s="309"/>
      <c r="F10" s="309"/>
      <c r="G10" s="309"/>
      <c r="H10" s="309"/>
      <c r="I10" s="309"/>
      <c r="J10" s="46"/>
      <c r="K10" s="54" t="s">
        <v>4</v>
      </c>
      <c r="L10" s="70"/>
      <c r="M10" s="311"/>
      <c r="N10" s="312"/>
      <c r="O10" s="312"/>
      <c r="P10" s="312"/>
      <c r="Q10" s="313"/>
    </row>
    <row r="11" spans="1:17" s="10" customFormat="1" ht="44.1" customHeight="1" x14ac:dyDescent="0.15">
      <c r="B11" s="310"/>
      <c r="C11" s="309"/>
      <c r="D11" s="309"/>
      <c r="E11" s="309"/>
      <c r="F11" s="309"/>
      <c r="G11" s="309"/>
      <c r="H11" s="309"/>
      <c r="I11" s="309"/>
      <c r="J11" s="46"/>
      <c r="K11" s="54" t="s">
        <v>4</v>
      </c>
      <c r="L11" s="70"/>
      <c r="M11" s="311"/>
      <c r="N11" s="312"/>
      <c r="O11" s="312"/>
      <c r="P11" s="312"/>
      <c r="Q11" s="313"/>
    </row>
    <row r="12" spans="1:17" s="10" customFormat="1" ht="44.1" customHeight="1" x14ac:dyDescent="0.15">
      <c r="B12" s="310"/>
      <c r="C12" s="309"/>
      <c r="D12" s="309"/>
      <c r="E12" s="309"/>
      <c r="F12" s="309"/>
      <c r="G12" s="309"/>
      <c r="H12" s="309"/>
      <c r="I12" s="309"/>
      <c r="J12" s="46"/>
      <c r="K12" s="54" t="s">
        <v>4</v>
      </c>
      <c r="L12" s="70"/>
      <c r="M12" s="311"/>
      <c r="N12" s="312"/>
      <c r="O12" s="312"/>
      <c r="P12" s="312"/>
      <c r="Q12" s="313"/>
    </row>
    <row r="13" spans="1:17" s="10" customFormat="1" ht="44.1" customHeight="1" x14ac:dyDescent="0.15">
      <c r="B13" s="310"/>
      <c r="C13" s="309"/>
      <c r="D13" s="309"/>
      <c r="E13" s="309"/>
      <c r="F13" s="309"/>
      <c r="G13" s="309"/>
      <c r="H13" s="309"/>
      <c r="I13" s="309"/>
      <c r="J13" s="46"/>
      <c r="K13" s="54" t="s">
        <v>4</v>
      </c>
      <c r="L13" s="70"/>
      <c r="M13" s="311"/>
      <c r="N13" s="312"/>
      <c r="O13" s="312"/>
      <c r="P13" s="312"/>
      <c r="Q13" s="313"/>
    </row>
    <row r="14" spans="1:17" s="10" customFormat="1" ht="44.1" customHeight="1" x14ac:dyDescent="0.15">
      <c r="B14" s="310"/>
      <c r="C14" s="309"/>
      <c r="D14" s="309"/>
      <c r="E14" s="309"/>
      <c r="F14" s="309"/>
      <c r="G14" s="309"/>
      <c r="H14" s="309"/>
      <c r="I14" s="309"/>
      <c r="J14" s="46"/>
      <c r="K14" s="54" t="s">
        <v>4</v>
      </c>
      <c r="L14" s="70"/>
      <c r="M14" s="311"/>
      <c r="N14" s="312"/>
      <c r="O14" s="312"/>
      <c r="P14" s="312"/>
      <c r="Q14" s="313"/>
    </row>
    <row r="15" spans="1:17" s="10" customFormat="1" ht="44.1" customHeight="1" thickBot="1" x14ac:dyDescent="0.2">
      <c r="B15" s="317"/>
      <c r="C15" s="318"/>
      <c r="D15" s="318"/>
      <c r="E15" s="318"/>
      <c r="F15" s="318"/>
      <c r="G15" s="318"/>
      <c r="H15" s="318"/>
      <c r="I15" s="318"/>
      <c r="J15" s="47"/>
      <c r="K15" s="55" t="s">
        <v>4</v>
      </c>
      <c r="L15" s="71"/>
      <c r="M15" s="314"/>
      <c r="N15" s="315"/>
      <c r="O15" s="315"/>
      <c r="P15" s="315"/>
      <c r="Q15" s="316"/>
    </row>
    <row r="16" spans="1:17" ht="9" customHeight="1" x14ac:dyDescent="0.15"/>
    <row r="17" spans="2:2" x14ac:dyDescent="0.15">
      <c r="B17" s="1" t="s">
        <v>54</v>
      </c>
    </row>
  </sheetData>
  <mergeCells count="38">
    <mergeCell ref="B15:E15"/>
    <mergeCell ref="F15:I15"/>
    <mergeCell ref="B13:E13"/>
    <mergeCell ref="F13:I13"/>
    <mergeCell ref="B14:E14"/>
    <mergeCell ref="F14:I14"/>
    <mergeCell ref="M11:Q11"/>
    <mergeCell ref="M12:Q12"/>
    <mergeCell ref="M13:Q13"/>
    <mergeCell ref="M14:Q14"/>
    <mergeCell ref="M15:Q15"/>
    <mergeCell ref="B12:E12"/>
    <mergeCell ref="F12:I12"/>
    <mergeCell ref="B10:E10"/>
    <mergeCell ref="F10:I10"/>
    <mergeCell ref="B11:E11"/>
    <mergeCell ref="F11:I11"/>
    <mergeCell ref="B7:E7"/>
    <mergeCell ref="F7:I7"/>
    <mergeCell ref="M6:Q6"/>
    <mergeCell ref="M7:Q7"/>
    <mergeCell ref="M10:Q10"/>
    <mergeCell ref="B8:E8"/>
    <mergeCell ref="F8:I8"/>
    <mergeCell ref="B9:E9"/>
    <mergeCell ref="F9:I9"/>
    <mergeCell ref="M8:Q8"/>
    <mergeCell ref="M9:Q9"/>
    <mergeCell ref="B5:E5"/>
    <mergeCell ref="F5:I5"/>
    <mergeCell ref="M5:Q5"/>
    <mergeCell ref="B6:E6"/>
    <mergeCell ref="F6:I6"/>
    <mergeCell ref="P1:Q1"/>
    <mergeCell ref="A2:Q2"/>
    <mergeCell ref="B4:E4"/>
    <mergeCell ref="F4:I4"/>
    <mergeCell ref="K4:Q4"/>
  </mergeCells>
  <phoneticPr fontId="2"/>
  <printOptions horizontalCentered="1" verticalCentered="1"/>
  <pageMargins left="0.19685039370078741" right="0.19685039370078741" top="0.39370078740157483" bottom="0.39370078740157483" header="0.39370078740157483" footer="0.19685039370078741"/>
  <pageSetup paperSize="9" orientation="landscape" r:id="rId1"/>
  <headerFooter alignWithMargins="0">
    <oddFooter>&amp;L&amp;8 2026.03.31更WH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9" r:id="rId4" name="Check Box 109">
              <controlPr defaultSize="0" autoFill="0" autoLine="0" autoPict="0">
                <anchor moveWithCells="1" sizeWithCells="1">
                  <from>
                    <xdr:col>9</xdr:col>
                    <xdr:colOff>180975</xdr:colOff>
                    <xdr:row>13</xdr:row>
                    <xdr:rowOff>523875</xdr:rowOff>
                  </from>
                  <to>
                    <xdr:col>9</xdr:col>
                    <xdr:colOff>742950</xdr:colOff>
                    <xdr:row>14</xdr:row>
                    <xdr:rowOff>247650</xdr:rowOff>
                  </to>
                </anchor>
              </controlPr>
            </control>
          </mc:Choice>
        </mc:AlternateContent>
        <mc:AlternateContent xmlns:mc="http://schemas.openxmlformats.org/markup-compatibility/2006">
          <mc:Choice Requires="x14">
            <control shapeId="10350" r:id="rId5" name="Check Box 110">
              <controlPr defaultSize="0" autoFill="0" autoLine="0" autoPict="0">
                <anchor moveWithCells="1" sizeWithCells="1">
                  <from>
                    <xdr:col>9</xdr:col>
                    <xdr:colOff>180975</xdr:colOff>
                    <xdr:row>14</xdr:row>
                    <xdr:rowOff>133350</xdr:rowOff>
                  </from>
                  <to>
                    <xdr:col>9</xdr:col>
                    <xdr:colOff>742950</xdr:colOff>
                    <xdr:row>14</xdr:row>
                    <xdr:rowOff>409575</xdr:rowOff>
                  </to>
                </anchor>
              </controlPr>
            </control>
          </mc:Choice>
        </mc:AlternateContent>
        <mc:AlternateContent xmlns:mc="http://schemas.openxmlformats.org/markup-compatibility/2006">
          <mc:Choice Requires="x14">
            <control shapeId="10351" r:id="rId6" name="Check Box 111">
              <controlPr defaultSize="0" autoFill="0" autoLine="0" autoPict="0">
                <anchor moveWithCells="1" sizeWithCells="1">
                  <from>
                    <xdr:col>9</xdr:col>
                    <xdr:colOff>180975</xdr:colOff>
                    <xdr:row>14</xdr:row>
                    <xdr:rowOff>295275</xdr:rowOff>
                  </from>
                  <to>
                    <xdr:col>9</xdr:col>
                    <xdr:colOff>933450</xdr:colOff>
                    <xdr:row>15</xdr:row>
                    <xdr:rowOff>19050</xdr:rowOff>
                  </to>
                </anchor>
              </controlPr>
            </control>
          </mc:Choice>
        </mc:AlternateContent>
        <mc:AlternateContent xmlns:mc="http://schemas.openxmlformats.org/markup-compatibility/2006">
          <mc:Choice Requires="x14">
            <control shapeId="10346" r:id="rId7" name="Check Box 106">
              <controlPr defaultSize="0" autoFill="0" autoLine="0" autoPict="0">
                <anchor moveWithCells="1" sizeWithCells="1">
                  <from>
                    <xdr:col>9</xdr:col>
                    <xdr:colOff>180975</xdr:colOff>
                    <xdr:row>12</xdr:row>
                    <xdr:rowOff>514350</xdr:rowOff>
                  </from>
                  <to>
                    <xdr:col>9</xdr:col>
                    <xdr:colOff>742950</xdr:colOff>
                    <xdr:row>13</xdr:row>
                    <xdr:rowOff>238125</xdr:rowOff>
                  </to>
                </anchor>
              </controlPr>
            </control>
          </mc:Choice>
        </mc:AlternateContent>
        <mc:AlternateContent xmlns:mc="http://schemas.openxmlformats.org/markup-compatibility/2006">
          <mc:Choice Requires="x14">
            <control shapeId="10347" r:id="rId8" name="Check Box 107">
              <controlPr defaultSize="0" autoFill="0" autoLine="0" autoPict="0">
                <anchor moveWithCells="1" sizeWithCells="1">
                  <from>
                    <xdr:col>9</xdr:col>
                    <xdr:colOff>180975</xdr:colOff>
                    <xdr:row>13</xdr:row>
                    <xdr:rowOff>123825</xdr:rowOff>
                  </from>
                  <to>
                    <xdr:col>9</xdr:col>
                    <xdr:colOff>742950</xdr:colOff>
                    <xdr:row>13</xdr:row>
                    <xdr:rowOff>400050</xdr:rowOff>
                  </to>
                </anchor>
              </controlPr>
            </control>
          </mc:Choice>
        </mc:AlternateContent>
        <mc:AlternateContent xmlns:mc="http://schemas.openxmlformats.org/markup-compatibility/2006">
          <mc:Choice Requires="x14">
            <control shapeId="10348" r:id="rId9" name="Check Box 108">
              <controlPr defaultSize="0" autoFill="0" autoLine="0" autoPict="0">
                <anchor moveWithCells="1" sizeWithCells="1">
                  <from>
                    <xdr:col>9</xdr:col>
                    <xdr:colOff>180975</xdr:colOff>
                    <xdr:row>13</xdr:row>
                    <xdr:rowOff>285750</xdr:rowOff>
                  </from>
                  <to>
                    <xdr:col>9</xdr:col>
                    <xdr:colOff>933450</xdr:colOff>
                    <xdr:row>14</xdr:row>
                    <xdr:rowOff>9525</xdr:rowOff>
                  </to>
                </anchor>
              </controlPr>
            </control>
          </mc:Choice>
        </mc:AlternateContent>
        <mc:AlternateContent xmlns:mc="http://schemas.openxmlformats.org/markup-compatibility/2006">
          <mc:Choice Requires="x14">
            <control shapeId="10343" r:id="rId10" name="Check Box 103">
              <controlPr defaultSize="0" autoFill="0" autoLine="0" autoPict="0">
                <anchor moveWithCells="1" sizeWithCells="1">
                  <from>
                    <xdr:col>9</xdr:col>
                    <xdr:colOff>180975</xdr:colOff>
                    <xdr:row>11</xdr:row>
                    <xdr:rowOff>523875</xdr:rowOff>
                  </from>
                  <to>
                    <xdr:col>9</xdr:col>
                    <xdr:colOff>742950</xdr:colOff>
                    <xdr:row>12</xdr:row>
                    <xdr:rowOff>247650</xdr:rowOff>
                  </to>
                </anchor>
              </controlPr>
            </control>
          </mc:Choice>
        </mc:AlternateContent>
        <mc:AlternateContent xmlns:mc="http://schemas.openxmlformats.org/markup-compatibility/2006">
          <mc:Choice Requires="x14">
            <control shapeId="10344" r:id="rId11" name="Check Box 104">
              <controlPr defaultSize="0" autoFill="0" autoLine="0" autoPict="0">
                <anchor moveWithCells="1" sizeWithCells="1">
                  <from>
                    <xdr:col>9</xdr:col>
                    <xdr:colOff>180975</xdr:colOff>
                    <xdr:row>12</xdr:row>
                    <xdr:rowOff>133350</xdr:rowOff>
                  </from>
                  <to>
                    <xdr:col>9</xdr:col>
                    <xdr:colOff>742950</xdr:colOff>
                    <xdr:row>12</xdr:row>
                    <xdr:rowOff>409575</xdr:rowOff>
                  </to>
                </anchor>
              </controlPr>
            </control>
          </mc:Choice>
        </mc:AlternateContent>
        <mc:AlternateContent xmlns:mc="http://schemas.openxmlformats.org/markup-compatibility/2006">
          <mc:Choice Requires="x14">
            <control shapeId="10345" r:id="rId12" name="Check Box 105">
              <controlPr defaultSize="0" autoFill="0" autoLine="0" autoPict="0">
                <anchor moveWithCells="1" sizeWithCells="1">
                  <from>
                    <xdr:col>9</xdr:col>
                    <xdr:colOff>180975</xdr:colOff>
                    <xdr:row>12</xdr:row>
                    <xdr:rowOff>295275</xdr:rowOff>
                  </from>
                  <to>
                    <xdr:col>9</xdr:col>
                    <xdr:colOff>933450</xdr:colOff>
                    <xdr:row>13</xdr:row>
                    <xdr:rowOff>19050</xdr:rowOff>
                  </to>
                </anchor>
              </controlPr>
            </control>
          </mc:Choice>
        </mc:AlternateContent>
        <mc:AlternateContent xmlns:mc="http://schemas.openxmlformats.org/markup-compatibility/2006">
          <mc:Choice Requires="x14">
            <control shapeId="10340" r:id="rId13" name="Check Box 100">
              <controlPr defaultSize="0" autoFill="0" autoLine="0" autoPict="0">
                <anchor moveWithCells="1" sizeWithCells="1">
                  <from>
                    <xdr:col>9</xdr:col>
                    <xdr:colOff>180975</xdr:colOff>
                    <xdr:row>10</xdr:row>
                    <xdr:rowOff>523875</xdr:rowOff>
                  </from>
                  <to>
                    <xdr:col>9</xdr:col>
                    <xdr:colOff>742950</xdr:colOff>
                    <xdr:row>11</xdr:row>
                    <xdr:rowOff>247650</xdr:rowOff>
                  </to>
                </anchor>
              </controlPr>
            </control>
          </mc:Choice>
        </mc:AlternateContent>
        <mc:AlternateContent xmlns:mc="http://schemas.openxmlformats.org/markup-compatibility/2006">
          <mc:Choice Requires="x14">
            <control shapeId="10341" r:id="rId14" name="Check Box 101">
              <controlPr defaultSize="0" autoFill="0" autoLine="0" autoPict="0">
                <anchor moveWithCells="1" sizeWithCells="1">
                  <from>
                    <xdr:col>9</xdr:col>
                    <xdr:colOff>180975</xdr:colOff>
                    <xdr:row>11</xdr:row>
                    <xdr:rowOff>133350</xdr:rowOff>
                  </from>
                  <to>
                    <xdr:col>9</xdr:col>
                    <xdr:colOff>742950</xdr:colOff>
                    <xdr:row>11</xdr:row>
                    <xdr:rowOff>409575</xdr:rowOff>
                  </to>
                </anchor>
              </controlPr>
            </control>
          </mc:Choice>
        </mc:AlternateContent>
        <mc:AlternateContent xmlns:mc="http://schemas.openxmlformats.org/markup-compatibility/2006">
          <mc:Choice Requires="x14">
            <control shapeId="10342" r:id="rId15" name="Check Box 102">
              <controlPr defaultSize="0" autoFill="0" autoLine="0" autoPict="0">
                <anchor moveWithCells="1" sizeWithCells="1">
                  <from>
                    <xdr:col>9</xdr:col>
                    <xdr:colOff>180975</xdr:colOff>
                    <xdr:row>11</xdr:row>
                    <xdr:rowOff>295275</xdr:rowOff>
                  </from>
                  <to>
                    <xdr:col>9</xdr:col>
                    <xdr:colOff>933450</xdr:colOff>
                    <xdr:row>12</xdr:row>
                    <xdr:rowOff>19050</xdr:rowOff>
                  </to>
                </anchor>
              </controlPr>
            </control>
          </mc:Choice>
        </mc:AlternateContent>
        <mc:AlternateContent xmlns:mc="http://schemas.openxmlformats.org/markup-compatibility/2006">
          <mc:Choice Requires="x14">
            <control shapeId="10337" r:id="rId16" name="Check Box 97">
              <controlPr defaultSize="0" autoFill="0" autoLine="0" autoPict="0">
                <anchor moveWithCells="1" sizeWithCells="1">
                  <from>
                    <xdr:col>9</xdr:col>
                    <xdr:colOff>180975</xdr:colOff>
                    <xdr:row>9</xdr:row>
                    <xdr:rowOff>523875</xdr:rowOff>
                  </from>
                  <to>
                    <xdr:col>9</xdr:col>
                    <xdr:colOff>742950</xdr:colOff>
                    <xdr:row>10</xdr:row>
                    <xdr:rowOff>247650</xdr:rowOff>
                  </to>
                </anchor>
              </controlPr>
            </control>
          </mc:Choice>
        </mc:AlternateContent>
        <mc:AlternateContent xmlns:mc="http://schemas.openxmlformats.org/markup-compatibility/2006">
          <mc:Choice Requires="x14">
            <control shapeId="10338" r:id="rId17" name="Check Box 98">
              <controlPr defaultSize="0" autoFill="0" autoLine="0" autoPict="0">
                <anchor moveWithCells="1" sizeWithCells="1">
                  <from>
                    <xdr:col>9</xdr:col>
                    <xdr:colOff>180975</xdr:colOff>
                    <xdr:row>10</xdr:row>
                    <xdr:rowOff>133350</xdr:rowOff>
                  </from>
                  <to>
                    <xdr:col>9</xdr:col>
                    <xdr:colOff>742950</xdr:colOff>
                    <xdr:row>10</xdr:row>
                    <xdr:rowOff>409575</xdr:rowOff>
                  </to>
                </anchor>
              </controlPr>
            </control>
          </mc:Choice>
        </mc:AlternateContent>
        <mc:AlternateContent xmlns:mc="http://schemas.openxmlformats.org/markup-compatibility/2006">
          <mc:Choice Requires="x14">
            <control shapeId="10339" r:id="rId18" name="Check Box 99">
              <controlPr defaultSize="0" autoFill="0" autoLine="0" autoPict="0">
                <anchor moveWithCells="1" sizeWithCells="1">
                  <from>
                    <xdr:col>9</xdr:col>
                    <xdr:colOff>180975</xdr:colOff>
                    <xdr:row>10</xdr:row>
                    <xdr:rowOff>295275</xdr:rowOff>
                  </from>
                  <to>
                    <xdr:col>9</xdr:col>
                    <xdr:colOff>933450</xdr:colOff>
                    <xdr:row>11</xdr:row>
                    <xdr:rowOff>19050</xdr:rowOff>
                  </to>
                </anchor>
              </controlPr>
            </control>
          </mc:Choice>
        </mc:AlternateContent>
        <mc:AlternateContent xmlns:mc="http://schemas.openxmlformats.org/markup-compatibility/2006">
          <mc:Choice Requires="x14">
            <control shapeId="10331" r:id="rId19" name="Check Box 91">
              <controlPr defaultSize="0" autoFill="0" autoLine="0" autoPict="0">
                <anchor moveWithCells="1" sizeWithCells="1">
                  <from>
                    <xdr:col>9</xdr:col>
                    <xdr:colOff>180975</xdr:colOff>
                    <xdr:row>8</xdr:row>
                    <xdr:rowOff>523875</xdr:rowOff>
                  </from>
                  <to>
                    <xdr:col>9</xdr:col>
                    <xdr:colOff>742950</xdr:colOff>
                    <xdr:row>9</xdr:row>
                    <xdr:rowOff>247650</xdr:rowOff>
                  </to>
                </anchor>
              </controlPr>
            </control>
          </mc:Choice>
        </mc:AlternateContent>
        <mc:AlternateContent xmlns:mc="http://schemas.openxmlformats.org/markup-compatibility/2006">
          <mc:Choice Requires="x14">
            <control shapeId="10332" r:id="rId20" name="Check Box 92">
              <controlPr defaultSize="0" autoFill="0" autoLine="0" autoPict="0">
                <anchor moveWithCells="1" sizeWithCells="1">
                  <from>
                    <xdr:col>9</xdr:col>
                    <xdr:colOff>180975</xdr:colOff>
                    <xdr:row>9</xdr:row>
                    <xdr:rowOff>133350</xdr:rowOff>
                  </from>
                  <to>
                    <xdr:col>9</xdr:col>
                    <xdr:colOff>742950</xdr:colOff>
                    <xdr:row>9</xdr:row>
                    <xdr:rowOff>409575</xdr:rowOff>
                  </to>
                </anchor>
              </controlPr>
            </control>
          </mc:Choice>
        </mc:AlternateContent>
        <mc:AlternateContent xmlns:mc="http://schemas.openxmlformats.org/markup-compatibility/2006">
          <mc:Choice Requires="x14">
            <control shapeId="10333" r:id="rId21" name="Check Box 93">
              <controlPr defaultSize="0" autoFill="0" autoLine="0" autoPict="0">
                <anchor moveWithCells="1" sizeWithCells="1">
                  <from>
                    <xdr:col>9</xdr:col>
                    <xdr:colOff>180975</xdr:colOff>
                    <xdr:row>9</xdr:row>
                    <xdr:rowOff>295275</xdr:rowOff>
                  </from>
                  <to>
                    <xdr:col>9</xdr:col>
                    <xdr:colOff>933450</xdr:colOff>
                    <xdr:row>10</xdr:row>
                    <xdr:rowOff>19050</xdr:rowOff>
                  </to>
                </anchor>
              </controlPr>
            </control>
          </mc:Choice>
        </mc:AlternateContent>
        <mc:AlternateContent xmlns:mc="http://schemas.openxmlformats.org/markup-compatibility/2006">
          <mc:Choice Requires="x14">
            <control shapeId="10328" r:id="rId22" name="Check Box 88">
              <controlPr defaultSize="0" autoFill="0" autoLine="0" autoPict="0">
                <anchor moveWithCells="1" sizeWithCells="1">
                  <from>
                    <xdr:col>9</xdr:col>
                    <xdr:colOff>180975</xdr:colOff>
                    <xdr:row>7</xdr:row>
                    <xdr:rowOff>523875</xdr:rowOff>
                  </from>
                  <to>
                    <xdr:col>9</xdr:col>
                    <xdr:colOff>742950</xdr:colOff>
                    <xdr:row>8</xdr:row>
                    <xdr:rowOff>247650</xdr:rowOff>
                  </to>
                </anchor>
              </controlPr>
            </control>
          </mc:Choice>
        </mc:AlternateContent>
        <mc:AlternateContent xmlns:mc="http://schemas.openxmlformats.org/markup-compatibility/2006">
          <mc:Choice Requires="x14">
            <control shapeId="10329" r:id="rId23" name="Check Box 89">
              <controlPr defaultSize="0" autoFill="0" autoLine="0" autoPict="0">
                <anchor moveWithCells="1" sizeWithCells="1">
                  <from>
                    <xdr:col>9</xdr:col>
                    <xdr:colOff>180975</xdr:colOff>
                    <xdr:row>8</xdr:row>
                    <xdr:rowOff>133350</xdr:rowOff>
                  </from>
                  <to>
                    <xdr:col>9</xdr:col>
                    <xdr:colOff>742950</xdr:colOff>
                    <xdr:row>8</xdr:row>
                    <xdr:rowOff>409575</xdr:rowOff>
                  </to>
                </anchor>
              </controlPr>
            </control>
          </mc:Choice>
        </mc:AlternateContent>
        <mc:AlternateContent xmlns:mc="http://schemas.openxmlformats.org/markup-compatibility/2006">
          <mc:Choice Requires="x14">
            <control shapeId="10330" r:id="rId24" name="Check Box 90">
              <controlPr defaultSize="0" autoFill="0" autoLine="0" autoPict="0">
                <anchor moveWithCells="1" sizeWithCells="1">
                  <from>
                    <xdr:col>9</xdr:col>
                    <xdr:colOff>180975</xdr:colOff>
                    <xdr:row>8</xdr:row>
                    <xdr:rowOff>295275</xdr:rowOff>
                  </from>
                  <to>
                    <xdr:col>9</xdr:col>
                    <xdr:colOff>933450</xdr:colOff>
                    <xdr:row>9</xdr:row>
                    <xdr:rowOff>19050</xdr:rowOff>
                  </to>
                </anchor>
              </controlPr>
            </control>
          </mc:Choice>
        </mc:AlternateContent>
        <mc:AlternateContent xmlns:mc="http://schemas.openxmlformats.org/markup-compatibility/2006">
          <mc:Choice Requires="x14">
            <control shapeId="10325" r:id="rId25" name="Check Box 85">
              <controlPr defaultSize="0" autoFill="0" autoLine="0" autoPict="0">
                <anchor moveWithCells="1" sizeWithCells="1">
                  <from>
                    <xdr:col>9</xdr:col>
                    <xdr:colOff>180975</xdr:colOff>
                    <xdr:row>6</xdr:row>
                    <xdr:rowOff>533400</xdr:rowOff>
                  </from>
                  <to>
                    <xdr:col>9</xdr:col>
                    <xdr:colOff>742950</xdr:colOff>
                    <xdr:row>7</xdr:row>
                    <xdr:rowOff>257175</xdr:rowOff>
                  </to>
                </anchor>
              </controlPr>
            </control>
          </mc:Choice>
        </mc:AlternateContent>
        <mc:AlternateContent xmlns:mc="http://schemas.openxmlformats.org/markup-compatibility/2006">
          <mc:Choice Requires="x14">
            <control shapeId="10326" r:id="rId26" name="Check Box 86">
              <controlPr defaultSize="0" autoFill="0" autoLine="0" autoPict="0">
                <anchor moveWithCells="1" sizeWithCells="1">
                  <from>
                    <xdr:col>9</xdr:col>
                    <xdr:colOff>180975</xdr:colOff>
                    <xdr:row>7</xdr:row>
                    <xdr:rowOff>142875</xdr:rowOff>
                  </from>
                  <to>
                    <xdr:col>9</xdr:col>
                    <xdr:colOff>742950</xdr:colOff>
                    <xdr:row>7</xdr:row>
                    <xdr:rowOff>419100</xdr:rowOff>
                  </to>
                </anchor>
              </controlPr>
            </control>
          </mc:Choice>
        </mc:AlternateContent>
        <mc:AlternateContent xmlns:mc="http://schemas.openxmlformats.org/markup-compatibility/2006">
          <mc:Choice Requires="x14">
            <control shapeId="10327" r:id="rId27" name="Check Box 87">
              <controlPr defaultSize="0" autoFill="0" autoLine="0" autoPict="0">
                <anchor moveWithCells="1" sizeWithCells="1">
                  <from>
                    <xdr:col>9</xdr:col>
                    <xdr:colOff>180975</xdr:colOff>
                    <xdr:row>7</xdr:row>
                    <xdr:rowOff>304800</xdr:rowOff>
                  </from>
                  <to>
                    <xdr:col>9</xdr:col>
                    <xdr:colOff>933450</xdr:colOff>
                    <xdr:row>8</xdr:row>
                    <xdr:rowOff>28575</xdr:rowOff>
                  </to>
                </anchor>
              </controlPr>
            </control>
          </mc:Choice>
        </mc:AlternateContent>
        <mc:AlternateContent xmlns:mc="http://schemas.openxmlformats.org/markup-compatibility/2006">
          <mc:Choice Requires="x14">
            <control shapeId="10322" r:id="rId28" name="Check Box 82">
              <controlPr defaultSize="0" autoFill="0" autoLine="0" autoPict="0">
                <anchor moveWithCells="1" sizeWithCells="1">
                  <from>
                    <xdr:col>9</xdr:col>
                    <xdr:colOff>180975</xdr:colOff>
                    <xdr:row>5</xdr:row>
                    <xdr:rowOff>514350</xdr:rowOff>
                  </from>
                  <to>
                    <xdr:col>9</xdr:col>
                    <xdr:colOff>742950</xdr:colOff>
                    <xdr:row>6</xdr:row>
                    <xdr:rowOff>238125</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sizeWithCells="1">
                  <from>
                    <xdr:col>9</xdr:col>
                    <xdr:colOff>180975</xdr:colOff>
                    <xdr:row>6</xdr:row>
                    <xdr:rowOff>123825</xdr:rowOff>
                  </from>
                  <to>
                    <xdr:col>9</xdr:col>
                    <xdr:colOff>742950</xdr:colOff>
                    <xdr:row>6</xdr:row>
                    <xdr:rowOff>400050</xdr:rowOff>
                  </to>
                </anchor>
              </controlPr>
            </control>
          </mc:Choice>
        </mc:AlternateContent>
        <mc:AlternateContent xmlns:mc="http://schemas.openxmlformats.org/markup-compatibility/2006">
          <mc:Choice Requires="x14">
            <control shapeId="10324" r:id="rId30" name="Check Box 84">
              <controlPr defaultSize="0" autoFill="0" autoLine="0" autoPict="0">
                <anchor moveWithCells="1" sizeWithCells="1">
                  <from>
                    <xdr:col>9</xdr:col>
                    <xdr:colOff>180975</xdr:colOff>
                    <xdr:row>6</xdr:row>
                    <xdr:rowOff>285750</xdr:rowOff>
                  </from>
                  <to>
                    <xdr:col>9</xdr:col>
                    <xdr:colOff>933450</xdr:colOff>
                    <xdr:row>7</xdr:row>
                    <xdr:rowOff>9525</xdr:rowOff>
                  </to>
                </anchor>
              </controlPr>
            </control>
          </mc:Choice>
        </mc:AlternateContent>
        <mc:AlternateContent xmlns:mc="http://schemas.openxmlformats.org/markup-compatibility/2006">
          <mc:Choice Requires="x14">
            <control shapeId="10319" r:id="rId31" name="Check Box 79">
              <controlPr defaultSize="0" autoFill="0" autoLine="0" autoPict="0">
                <anchor moveWithCells="1" sizeWithCells="1">
                  <from>
                    <xdr:col>9</xdr:col>
                    <xdr:colOff>180975</xdr:colOff>
                    <xdr:row>4</xdr:row>
                    <xdr:rowOff>523875</xdr:rowOff>
                  </from>
                  <to>
                    <xdr:col>9</xdr:col>
                    <xdr:colOff>742950</xdr:colOff>
                    <xdr:row>5</xdr:row>
                    <xdr:rowOff>247650</xdr:rowOff>
                  </to>
                </anchor>
              </controlPr>
            </control>
          </mc:Choice>
        </mc:AlternateContent>
        <mc:AlternateContent xmlns:mc="http://schemas.openxmlformats.org/markup-compatibility/2006">
          <mc:Choice Requires="x14">
            <control shapeId="10320" r:id="rId32" name="Check Box 80">
              <controlPr defaultSize="0" autoFill="0" autoLine="0" autoPict="0">
                <anchor moveWithCells="1" sizeWithCells="1">
                  <from>
                    <xdr:col>9</xdr:col>
                    <xdr:colOff>180975</xdr:colOff>
                    <xdr:row>5</xdr:row>
                    <xdr:rowOff>133350</xdr:rowOff>
                  </from>
                  <to>
                    <xdr:col>9</xdr:col>
                    <xdr:colOff>742950</xdr:colOff>
                    <xdr:row>5</xdr:row>
                    <xdr:rowOff>409575</xdr:rowOff>
                  </to>
                </anchor>
              </controlPr>
            </control>
          </mc:Choice>
        </mc:AlternateContent>
        <mc:AlternateContent xmlns:mc="http://schemas.openxmlformats.org/markup-compatibility/2006">
          <mc:Choice Requires="x14">
            <control shapeId="10321" r:id="rId33" name="Check Box 81">
              <controlPr defaultSize="0" autoFill="0" autoLine="0" autoPict="0">
                <anchor moveWithCells="1" sizeWithCells="1">
                  <from>
                    <xdr:col>9</xdr:col>
                    <xdr:colOff>180975</xdr:colOff>
                    <xdr:row>5</xdr:row>
                    <xdr:rowOff>295275</xdr:rowOff>
                  </from>
                  <to>
                    <xdr:col>9</xdr:col>
                    <xdr:colOff>933450</xdr:colOff>
                    <xdr:row>6</xdr:row>
                    <xdr:rowOff>19050</xdr:rowOff>
                  </to>
                </anchor>
              </controlPr>
            </control>
          </mc:Choice>
        </mc:AlternateContent>
        <mc:AlternateContent xmlns:mc="http://schemas.openxmlformats.org/markup-compatibility/2006">
          <mc:Choice Requires="x14">
            <control shapeId="10316" r:id="rId34" name="Check Box 76">
              <controlPr defaultSize="0" autoFill="0" autoLine="0" autoPict="0">
                <anchor moveWithCells="1" sizeWithCells="1">
                  <from>
                    <xdr:col>9</xdr:col>
                    <xdr:colOff>180975</xdr:colOff>
                    <xdr:row>3</xdr:row>
                    <xdr:rowOff>476250</xdr:rowOff>
                  </from>
                  <to>
                    <xdr:col>9</xdr:col>
                    <xdr:colOff>742950</xdr:colOff>
                    <xdr:row>4</xdr:row>
                    <xdr:rowOff>257175</xdr:rowOff>
                  </to>
                </anchor>
              </controlPr>
            </control>
          </mc:Choice>
        </mc:AlternateContent>
        <mc:AlternateContent xmlns:mc="http://schemas.openxmlformats.org/markup-compatibility/2006">
          <mc:Choice Requires="x14">
            <control shapeId="10317" r:id="rId35" name="Check Box 77">
              <controlPr defaultSize="0" autoFill="0" autoLine="0" autoPict="0">
                <anchor moveWithCells="1" sizeWithCells="1">
                  <from>
                    <xdr:col>9</xdr:col>
                    <xdr:colOff>180975</xdr:colOff>
                    <xdr:row>4</xdr:row>
                    <xdr:rowOff>142875</xdr:rowOff>
                  </from>
                  <to>
                    <xdr:col>9</xdr:col>
                    <xdr:colOff>742950</xdr:colOff>
                    <xdr:row>4</xdr:row>
                    <xdr:rowOff>419100</xdr:rowOff>
                  </to>
                </anchor>
              </controlPr>
            </control>
          </mc:Choice>
        </mc:AlternateContent>
        <mc:AlternateContent xmlns:mc="http://schemas.openxmlformats.org/markup-compatibility/2006">
          <mc:Choice Requires="x14">
            <control shapeId="10318" r:id="rId36" name="Check Box 78">
              <controlPr defaultSize="0" autoFill="0" autoLine="0" autoPict="0">
                <anchor moveWithCells="1" sizeWithCells="1">
                  <from>
                    <xdr:col>9</xdr:col>
                    <xdr:colOff>180975</xdr:colOff>
                    <xdr:row>4</xdr:row>
                    <xdr:rowOff>304800</xdr:rowOff>
                  </from>
                  <to>
                    <xdr:col>9</xdr:col>
                    <xdr:colOff>933450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更新審査申請書</vt:lpstr>
      <vt:lpstr>登録対象事業所一覧表</vt:lpstr>
      <vt:lpstr>認証登録連名事業者一覧表</vt:lpstr>
      <vt:lpstr>更新審査申請書!Print_Area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2026-03-23T02:07:41Z</cp:lastPrinted>
  <dcterms:created xsi:type="dcterms:W3CDTF">2003-01-29T04:47:43Z</dcterms:created>
  <dcterms:modified xsi:type="dcterms:W3CDTF">2026-05-07T00:47:02Z</dcterms:modified>
</cp:coreProperties>
</file>