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4.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7.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8.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024937AE-915E-4980-8EFF-AF1272E6FCCF}" xr6:coauthVersionLast="47" xr6:coauthVersionMax="47" xr10:uidLastSave="{00000000-0000-0000-0000-000000000000}"/>
  <bookViews>
    <workbookView xWindow="780" yWindow="780" windowWidth="14820" windowHeight="13830" tabRatio="862" xr2:uid="{69CD58AA-EA80-4AD0-9E4F-ADA115B0A1CF}"/>
  </bookViews>
  <sheets>
    <sheet name="ﾁｪｯｸﾘｽﾄ表紙 " sheetId="62" r:id="rId1"/>
    <sheet name="ﾁｪｯｸﾘｽﾄ記入表1" sheetId="53" r:id="rId2"/>
    <sheet name="ﾁｪｯｸﾘｽﾄ記入表2" sheetId="54" r:id="rId3"/>
    <sheet name="ﾁｪｯｸﾘｽﾄ記入表3" sheetId="55" r:id="rId4"/>
    <sheet name="表1-①" sheetId="56" r:id="rId5"/>
    <sheet name="表1-②" sheetId="63" r:id="rId6"/>
    <sheet name="表2" sheetId="57" r:id="rId7"/>
    <sheet name="表3" sheetId="58" r:id="rId8"/>
    <sheet name="表4" sheetId="64" r:id="rId9"/>
    <sheet name="表5" sheetId="59" r:id="rId10"/>
    <sheet name="表6" sheetId="60" r:id="rId11"/>
    <sheet name="表7" sheetId="61" r:id="rId12"/>
  </sheets>
  <definedNames>
    <definedName name="_xlnm.Print_Area" localSheetId="1">ﾁｪｯｸﾘｽﾄ記入表1!$A$1:$F$30</definedName>
    <definedName name="_xlnm.Print_Area" localSheetId="2">ﾁｪｯｸﾘｽﾄ記入表2!$A$1:$F$35</definedName>
    <definedName name="_xlnm.Print_Area" localSheetId="3">ﾁｪｯｸﾘｽﾄ記入表3!$A$1:$F$27</definedName>
    <definedName name="_xlnm.Print_Area" localSheetId="4">'表1-①'!$B$1:$AF$33</definedName>
    <definedName name="_xlnm.Print_Area" localSheetId="5">'表1-②'!$B$1:$T$31</definedName>
    <definedName name="_xlnm.Print_Area" localSheetId="6">表2!$B$1:$AA$28</definedName>
    <definedName name="_xlnm.Print_Area" localSheetId="7">表3!$A$1:$F$20</definedName>
    <definedName name="_xlnm.Print_Area" localSheetId="8">表4!$A$1:$K$34</definedName>
    <definedName name="_xlnm.Print_Area" localSheetId="9">表5!$A$1:$F$12</definedName>
    <definedName name="_xlnm.Print_Area" localSheetId="10">表6!$A$1:$F$12</definedName>
    <definedName name="_xlnm.Print_Area" localSheetId="11">表7!$B$1:$AC$33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61" l="1"/>
  <c r="R28" i="61"/>
  <c r="R27" i="61"/>
  <c r="R26" i="61"/>
  <c r="R25" i="61"/>
  <c r="R24" i="61"/>
  <c r="R23" i="61"/>
  <c r="R22" i="61"/>
  <c r="R21" i="61"/>
  <c r="R20" i="61"/>
  <c r="R19" i="61"/>
  <c r="R18" i="61"/>
  <c r="R17" i="61"/>
  <c r="R16" i="61"/>
  <c r="R30" i="61" s="1"/>
  <c r="L29" i="61"/>
  <c r="L28" i="61"/>
  <c r="L27" i="61"/>
  <c r="L26" i="61"/>
  <c r="L25" i="61"/>
  <c r="L24" i="61"/>
  <c r="L23" i="61"/>
  <c r="L22" i="61"/>
  <c r="L21" i="61"/>
  <c r="L20" i="61"/>
  <c r="L19" i="61"/>
  <c r="L18" i="61"/>
  <c r="L17" i="61"/>
  <c r="L16" i="61"/>
  <c r="R15" i="61"/>
  <c r="L15" i="61"/>
  <c r="W2" i="61"/>
  <c r="E2" i="60"/>
  <c r="E2" i="59"/>
  <c r="K1" i="64"/>
  <c r="E1" i="58"/>
  <c r="V2" i="57"/>
  <c r="Q1" i="63"/>
  <c r="AG30" i="61"/>
  <c r="AH30" i="61"/>
  <c r="AF30" i="61"/>
  <c r="AH29" i="61"/>
  <c r="AF29" i="61"/>
  <c r="AH28" i="61"/>
  <c r="AF28" i="61"/>
  <c r="AH27" i="61"/>
  <c r="AF27" i="61"/>
  <c r="AH26" i="61"/>
  <c r="AF26" i="61"/>
  <c r="AH25" i="61"/>
  <c r="AF25" i="61"/>
  <c r="AH24" i="61"/>
  <c r="AF24" i="61"/>
  <c r="AH23" i="61"/>
  <c r="AF23" i="61"/>
  <c r="AH22" i="61"/>
  <c r="AF22" i="61"/>
  <c r="AH21" i="61"/>
  <c r="AF21" i="61"/>
  <c r="AH20" i="61"/>
  <c r="AF20" i="61"/>
  <c r="AH19" i="61"/>
  <c r="AF19" i="61"/>
  <c r="AH18" i="61"/>
  <c r="AF18" i="61"/>
  <c r="AH17" i="61"/>
  <c r="AF17" i="61"/>
  <c r="AF16" i="61"/>
  <c r="AH16" i="61"/>
  <c r="U16" i="61"/>
  <c r="AA16" i="61"/>
  <c r="AF15" i="61"/>
  <c r="AH15" i="61"/>
  <c r="U15" i="61"/>
  <c r="AA15" i="61"/>
  <c r="AA30" i="61"/>
  <c r="AA29" i="61"/>
  <c r="U29" i="61"/>
  <c r="AA28" i="61"/>
  <c r="U28" i="61"/>
  <c r="AA27" i="61"/>
  <c r="U27" i="61"/>
  <c r="AA26" i="61"/>
  <c r="U26" i="61"/>
  <c r="AA25" i="61"/>
  <c r="U25" i="61"/>
  <c r="AA24" i="61"/>
  <c r="U24" i="61"/>
  <c r="AA23" i="61"/>
  <c r="U23" i="61"/>
  <c r="AA22" i="61"/>
  <c r="U22" i="61"/>
  <c r="AA21" i="61"/>
  <c r="U21" i="61"/>
  <c r="AA20" i="61"/>
  <c r="U20" i="61"/>
  <c r="AA19" i="61"/>
  <c r="U19" i="61"/>
  <c r="AA18" i="61"/>
  <c r="U18" i="61"/>
  <c r="AA17" i="61"/>
  <c r="U17" i="61"/>
  <c r="L30" i="61"/>
  <c r="O30" i="61" s="1"/>
  <c r="K25" i="57"/>
  <c r="P25" i="57"/>
  <c r="K24" i="57"/>
  <c r="K23" i="57"/>
  <c r="P23" i="57"/>
  <c r="K22" i="57"/>
  <c r="P22" i="57"/>
  <c r="K21" i="57"/>
  <c r="K20" i="57"/>
  <c r="P20" i="57"/>
  <c r="K19" i="57"/>
  <c r="P19" i="57"/>
  <c r="K18" i="57"/>
  <c r="P18" i="57"/>
  <c r="K17" i="57"/>
  <c r="P17" i="57"/>
  <c r="P24" i="57"/>
  <c r="P21" i="57"/>
  <c r="O31" i="63"/>
  <c r="N31" i="63"/>
  <c r="I31" i="63"/>
  <c r="F31" i="63"/>
  <c r="C31" i="63"/>
  <c r="O30" i="63"/>
  <c r="N30" i="63"/>
  <c r="M30" i="63"/>
  <c r="P30" i="63"/>
  <c r="J30" i="63"/>
  <c r="O29" i="63"/>
  <c r="N29" i="63"/>
  <c r="M29" i="63"/>
  <c r="P29" i="63"/>
  <c r="J29" i="63"/>
  <c r="O28" i="63"/>
  <c r="N28" i="63"/>
  <c r="M28" i="63"/>
  <c r="P28" i="63"/>
  <c r="J28" i="63"/>
  <c r="O27" i="63"/>
  <c r="N27" i="63"/>
  <c r="M27" i="63"/>
  <c r="P27" i="63"/>
  <c r="J27" i="63"/>
  <c r="O26" i="63"/>
  <c r="N26" i="63"/>
  <c r="M26" i="63"/>
  <c r="P26" i="63"/>
  <c r="J26" i="63"/>
  <c r="O25" i="63"/>
  <c r="N25" i="63"/>
  <c r="M25" i="63"/>
  <c r="P25" i="63"/>
  <c r="J25" i="63"/>
  <c r="O24" i="63"/>
  <c r="N24" i="63"/>
  <c r="M24" i="63"/>
  <c r="P24" i="63"/>
  <c r="J24" i="63"/>
  <c r="O23" i="63"/>
  <c r="N23" i="63"/>
  <c r="M23" i="63"/>
  <c r="P23" i="63"/>
  <c r="J23" i="63"/>
  <c r="O22" i="63"/>
  <c r="N22" i="63"/>
  <c r="M22" i="63"/>
  <c r="P22" i="63"/>
  <c r="J22" i="63"/>
  <c r="O21" i="63"/>
  <c r="N21" i="63"/>
  <c r="M21" i="63"/>
  <c r="P21" i="63"/>
  <c r="J21" i="63"/>
  <c r="O20" i="63"/>
  <c r="N20" i="63"/>
  <c r="M20" i="63"/>
  <c r="P20" i="63"/>
  <c r="J20" i="63"/>
  <c r="O19" i="63"/>
  <c r="N19" i="63"/>
  <c r="M19" i="63"/>
  <c r="P19" i="63"/>
  <c r="J19" i="63"/>
  <c r="H30" i="61"/>
  <c r="G30" i="61"/>
  <c r="F30" i="61"/>
  <c r="E30" i="61"/>
  <c r="D30" i="61"/>
  <c r="C30" i="61"/>
  <c r="D25" i="57"/>
  <c r="C25" i="57"/>
  <c r="B25" i="57"/>
  <c r="D24" i="57"/>
  <c r="C24" i="57"/>
  <c r="B24" i="57"/>
  <c r="D23" i="57"/>
  <c r="C23" i="57"/>
  <c r="B23" i="57"/>
  <c r="D22" i="57"/>
  <c r="C22" i="57"/>
  <c r="B22" i="57"/>
  <c r="D21" i="57"/>
  <c r="C21" i="57"/>
  <c r="B21" i="57"/>
  <c r="D20" i="57"/>
  <c r="C20" i="57"/>
  <c r="B20" i="57"/>
  <c r="D19" i="57"/>
  <c r="C19" i="57"/>
  <c r="B19" i="57"/>
  <c r="D18" i="57"/>
  <c r="C18" i="57"/>
  <c r="B18" i="57"/>
  <c r="D17" i="57"/>
  <c r="C17" i="57"/>
  <c r="B17" i="57"/>
  <c r="O25" i="56"/>
  <c r="U25" i="56"/>
  <c r="R25" i="56"/>
  <c r="AA24" i="56"/>
  <c r="AD24" i="56"/>
  <c r="U24" i="56"/>
  <c r="H25" i="57"/>
  <c r="J25" i="57"/>
  <c r="R24" i="56"/>
  <c r="E25" i="57"/>
  <c r="G25" i="57"/>
  <c r="AA23" i="56"/>
  <c r="AD23" i="56"/>
  <c r="U23" i="56"/>
  <c r="H24" i="57"/>
  <c r="J24" i="57"/>
  <c r="R23" i="56"/>
  <c r="E24" i="57"/>
  <c r="G24" i="57"/>
  <c r="AA22" i="56"/>
  <c r="AD22" i="56"/>
  <c r="U22" i="56"/>
  <c r="H23" i="57"/>
  <c r="J23" i="57"/>
  <c r="R22" i="56"/>
  <c r="E23" i="57"/>
  <c r="G23" i="57"/>
  <c r="AA21" i="56"/>
  <c r="AD21" i="56"/>
  <c r="U21" i="56"/>
  <c r="H22" i="57"/>
  <c r="J22" i="57"/>
  <c r="R21" i="56"/>
  <c r="E22" i="57"/>
  <c r="G22" i="57"/>
  <c r="AA20" i="56"/>
  <c r="AD20" i="56"/>
  <c r="U20" i="56"/>
  <c r="H21" i="57"/>
  <c r="J21" i="57"/>
  <c r="R20" i="56"/>
  <c r="E21" i="57"/>
  <c r="G21" i="57"/>
  <c r="AA19" i="56"/>
  <c r="AD19" i="56"/>
  <c r="U19" i="56"/>
  <c r="H20" i="57"/>
  <c r="J20" i="57"/>
  <c r="R19" i="56"/>
  <c r="E20" i="57"/>
  <c r="G20" i="57"/>
  <c r="AA18" i="56"/>
  <c r="AD18" i="56"/>
  <c r="U18" i="56"/>
  <c r="H19" i="57"/>
  <c r="J19" i="57"/>
  <c r="R18" i="56"/>
  <c r="E19" i="57"/>
  <c r="G19" i="57"/>
  <c r="AA17" i="56"/>
  <c r="AA25" i="56"/>
  <c r="AD17" i="56"/>
  <c r="U17" i="56"/>
  <c r="H18" i="57"/>
  <c r="J18" i="57"/>
  <c r="R17" i="56"/>
  <c r="E18" i="57"/>
  <c r="G18" i="57"/>
  <c r="AA16" i="56"/>
  <c r="S17" i="57"/>
  <c r="Y17" i="57"/>
  <c r="U16" i="56"/>
  <c r="H17" i="57"/>
  <c r="J17" i="57"/>
  <c r="R16" i="56"/>
  <c r="E17" i="57"/>
  <c r="G17" i="57"/>
  <c r="AD25" i="56"/>
  <c r="J31" i="63"/>
  <c r="M31" i="63"/>
  <c r="P31" i="63"/>
  <c r="U30" i="61"/>
  <c r="S21" i="57"/>
  <c r="Y21" i="57"/>
  <c r="S23" i="57"/>
  <c r="Y23" i="57"/>
  <c r="AD16" i="56"/>
  <c r="S25" i="57"/>
  <c r="Y25" i="57"/>
  <c r="S20" i="57"/>
  <c r="Y20" i="57"/>
  <c r="S19" i="57"/>
  <c r="Y19" i="57"/>
  <c r="Y18" i="57"/>
  <c r="S24" i="57"/>
  <c r="Y24" i="57"/>
  <c r="S22" i="57"/>
  <c r="Y22" i="57"/>
  <c r="Y26" i="57"/>
  <c r="S18" i="57"/>
  <c r="S26" i="57"/>
  <c r="V26" i="57"/>
</calcChain>
</file>

<file path=xl/sharedStrings.xml><?xml version="1.0" encoding="utf-8"?>
<sst xmlns="http://schemas.openxmlformats.org/spreadsheetml/2006/main" count="586" uniqueCount="336">
  <si>
    <t>機関種類</t>
    <rPh sb="0" eb="2">
      <t>キカン</t>
    </rPh>
    <rPh sb="2" eb="4">
      <t>シュルイ</t>
    </rPh>
    <phoneticPr fontId="2"/>
  </si>
  <si>
    <t>　　会社（事業所）の船舶の合計</t>
    <rPh sb="2" eb="4">
      <t>カイシャ</t>
    </rPh>
    <rPh sb="5" eb="8">
      <t>ジギョウショ</t>
    </rPh>
    <rPh sb="10" eb="12">
      <t>センパク</t>
    </rPh>
    <rPh sb="13" eb="15">
      <t>ゴウケイ</t>
    </rPh>
    <phoneticPr fontId="2"/>
  </si>
  <si>
    <t>改善率
％</t>
    <rPh sb="0" eb="2">
      <t>カイゼン</t>
    </rPh>
    <rPh sb="2" eb="3">
      <t>リツ</t>
    </rPh>
    <phoneticPr fontId="2"/>
  </si>
  <si>
    <t>状況に応じた減速航行の励行・最適ルートの選定</t>
    <rPh sb="0" eb="2">
      <t>ジョウキョウ</t>
    </rPh>
    <rPh sb="3" eb="4">
      <t>オウ</t>
    </rPh>
    <rPh sb="6" eb="8">
      <t>ゲンソク</t>
    </rPh>
    <rPh sb="8" eb="10">
      <t>コウコウ</t>
    </rPh>
    <rPh sb="11" eb="13">
      <t>レイコウ</t>
    </rPh>
    <rPh sb="14" eb="16">
      <t>サイテキ</t>
    </rPh>
    <rPh sb="20" eb="22">
      <t>センテイ</t>
    </rPh>
    <phoneticPr fontId="2"/>
  </si>
  <si>
    <t>主機・補機及び船体の良好な維持</t>
    <rPh sb="0" eb="1">
      <t>シュ</t>
    </rPh>
    <rPh sb="1" eb="2">
      <t>キ</t>
    </rPh>
    <rPh sb="3" eb="4">
      <t>ホ</t>
    </rPh>
    <rPh sb="4" eb="5">
      <t>キ</t>
    </rPh>
    <rPh sb="5" eb="6">
      <t>オヨ</t>
    </rPh>
    <rPh sb="7" eb="9">
      <t>センタイ</t>
    </rPh>
    <rPh sb="10" eb="12">
      <t>リョウコウ</t>
    </rPh>
    <rPh sb="13" eb="15">
      <t>イジ</t>
    </rPh>
    <phoneticPr fontId="2"/>
  </si>
  <si>
    <t>船底クリーニングによる省エネ効果</t>
    <rPh sb="0" eb="2">
      <t>センテイ</t>
    </rPh>
    <rPh sb="11" eb="12">
      <t>ショウ</t>
    </rPh>
    <rPh sb="14" eb="16">
      <t>コウカ</t>
    </rPh>
    <phoneticPr fontId="2"/>
  </si>
  <si>
    <t>大型船による大量輸送の単位当たり燃料消費量削減</t>
    <rPh sb="0" eb="3">
      <t>オオガタセン</t>
    </rPh>
    <rPh sb="6" eb="8">
      <t>タイリョウ</t>
    </rPh>
    <rPh sb="8" eb="10">
      <t>ユソウ</t>
    </rPh>
    <rPh sb="11" eb="13">
      <t>タンイ</t>
    </rPh>
    <rPh sb="13" eb="14">
      <t>ア</t>
    </rPh>
    <rPh sb="16" eb="18">
      <t>ネンリョウ</t>
    </rPh>
    <rPh sb="18" eb="21">
      <t>ショウヒリョウ</t>
    </rPh>
    <rPh sb="21" eb="23">
      <t>サクゲン</t>
    </rPh>
    <phoneticPr fontId="2"/>
  </si>
  <si>
    <t>省エネ船、省エネ装置導入によるエネルギー効率の向上</t>
    <rPh sb="0" eb="1">
      <t>ショウ</t>
    </rPh>
    <rPh sb="3" eb="4">
      <t>セン</t>
    </rPh>
    <rPh sb="5" eb="6">
      <t>ショウ</t>
    </rPh>
    <rPh sb="8" eb="10">
      <t>ソウチ</t>
    </rPh>
    <rPh sb="10" eb="12">
      <t>ドウニュウ</t>
    </rPh>
    <rPh sb="20" eb="22">
      <t>コウリツ</t>
    </rPh>
    <rPh sb="23" eb="25">
      <t>コウジョウ</t>
    </rPh>
    <phoneticPr fontId="2"/>
  </si>
  <si>
    <t>船内における不要電力の削減</t>
    <rPh sb="0" eb="2">
      <t>センナイ</t>
    </rPh>
    <rPh sb="6" eb="8">
      <t>フヨウ</t>
    </rPh>
    <rPh sb="8" eb="10">
      <t>デンリョク</t>
    </rPh>
    <rPh sb="11" eb="13">
      <t>サクゲン</t>
    </rPh>
    <phoneticPr fontId="2"/>
  </si>
  <si>
    <t>燃料漏れ等の防止</t>
    <rPh sb="0" eb="2">
      <t>ネンリョウ</t>
    </rPh>
    <rPh sb="2" eb="3">
      <t>モ</t>
    </rPh>
    <rPh sb="4" eb="5">
      <t>トウ</t>
    </rPh>
    <rPh sb="6" eb="8">
      <t>ボウシ</t>
    </rPh>
    <phoneticPr fontId="2"/>
  </si>
  <si>
    <t>〔1〕</t>
  </si>
  <si>
    <t>〔2〕</t>
  </si>
  <si>
    <t>〔3〕</t>
  </si>
  <si>
    <t>今期目標</t>
    <rPh sb="0" eb="2">
      <t>コンキ</t>
    </rPh>
    <rPh sb="2" eb="4">
      <t>モクヒョウ</t>
    </rPh>
    <phoneticPr fontId="2"/>
  </si>
  <si>
    <t>前期実績</t>
    <rPh sb="0" eb="2">
      <t>ゼンキ</t>
    </rPh>
    <rPh sb="2" eb="4">
      <t>ジッセキ</t>
    </rPh>
    <phoneticPr fontId="2"/>
  </si>
  <si>
    <t>取　　　　　　　　　　　組</t>
    <rPh sb="0" eb="1">
      <t>トリ</t>
    </rPh>
    <rPh sb="12" eb="13">
      <t>クミ</t>
    </rPh>
    <phoneticPr fontId="2"/>
  </si>
  <si>
    <t>記　入　欄</t>
    <rPh sb="0" eb="1">
      <t>キ</t>
    </rPh>
    <rPh sb="2" eb="3">
      <t>ニュウ</t>
    </rPh>
    <rPh sb="4" eb="5">
      <t>ラン</t>
    </rPh>
    <phoneticPr fontId="2"/>
  </si>
  <si>
    <t>主機関、発電機、補機類の定期的な開放・掃除・整備</t>
    <rPh sb="12" eb="15">
      <t>テイキテキ</t>
    </rPh>
    <rPh sb="16" eb="18">
      <t>カイホウ</t>
    </rPh>
    <rPh sb="19" eb="21">
      <t>ソウジ</t>
    </rPh>
    <rPh sb="22" eb="24">
      <t>セイビ</t>
    </rPh>
    <phoneticPr fontId="1"/>
  </si>
  <si>
    <t>発生量</t>
    <rPh sb="0" eb="2">
      <t>ハッセイ</t>
    </rPh>
    <rPh sb="2" eb="3">
      <t>リョウ</t>
    </rPh>
    <phoneticPr fontId="2"/>
  </si>
  <si>
    <t>改善率（％）</t>
    <rPh sb="0" eb="2">
      <t>カイゼン</t>
    </rPh>
    <rPh sb="2" eb="3">
      <t>リツ</t>
    </rPh>
    <phoneticPr fontId="2"/>
  </si>
  <si>
    <t>単位</t>
    <rPh sb="0" eb="2">
      <t>タンイ</t>
    </rPh>
    <phoneticPr fontId="2"/>
  </si>
  <si>
    <t>全体(事業所）</t>
    <rPh sb="0" eb="2">
      <t>ゼンタイ</t>
    </rPh>
    <rPh sb="3" eb="6">
      <t>ジギョウショ</t>
    </rPh>
    <phoneticPr fontId="2"/>
  </si>
  <si>
    <t>A重油</t>
    <rPh sb="1" eb="3">
      <t>ジュウユ</t>
    </rPh>
    <phoneticPr fontId="2"/>
  </si>
  <si>
    <t>二酸化炭素
排出量</t>
    <rPh sb="0" eb="3">
      <t>ニサンカ</t>
    </rPh>
    <rPh sb="3" eb="5">
      <t>タンソ</t>
    </rPh>
    <rPh sb="6" eb="8">
      <t>ハイシュツ</t>
    </rPh>
    <rPh sb="8" eb="9">
      <t>リョウ</t>
    </rPh>
    <phoneticPr fontId="2"/>
  </si>
  <si>
    <t>二酸化炭素
排出原単位</t>
  </si>
  <si>
    <t>燃料消費量</t>
    <rPh sb="0" eb="2">
      <t>ネンリョウ</t>
    </rPh>
    <rPh sb="2" eb="5">
      <t>ショウヒリョウ</t>
    </rPh>
    <phoneticPr fontId="2"/>
  </si>
  <si>
    <t>軽油</t>
    <rPh sb="0" eb="2">
      <t>ケイユ</t>
    </rPh>
    <phoneticPr fontId="2"/>
  </si>
  <si>
    <t>燃料　　　種類</t>
    <rPh sb="0" eb="2">
      <t>ネンリョウ</t>
    </rPh>
    <rPh sb="5" eb="7">
      <t>シュルイ</t>
    </rPh>
    <phoneticPr fontId="2"/>
  </si>
  <si>
    <t>灯油</t>
    <rPh sb="0" eb="2">
      <t>トウユ</t>
    </rPh>
    <phoneticPr fontId="2"/>
  </si>
  <si>
    <t>燃料消費　　　　　　　　原単位</t>
    <rPh sb="0" eb="2">
      <t>ネンリョウ</t>
    </rPh>
    <rPh sb="2" eb="4">
      <t>ショウヒ</t>
    </rPh>
    <rPh sb="12" eb="15">
      <t>ゲンタンイ</t>
    </rPh>
    <phoneticPr fontId="2"/>
  </si>
  <si>
    <t>船　名</t>
    <rPh sb="0" eb="1">
      <t>フネ</t>
    </rPh>
    <rPh sb="2" eb="3">
      <t>メイ</t>
    </rPh>
    <phoneticPr fontId="2"/>
  </si>
  <si>
    <t>A</t>
  </si>
  <si>
    <t>前期発生量</t>
    <rPh sb="0" eb="2">
      <t>ゼンキ</t>
    </rPh>
    <rPh sb="2" eb="4">
      <t>ハッセイ</t>
    </rPh>
    <rPh sb="4" eb="5">
      <t>リョウ</t>
    </rPh>
    <phoneticPr fontId="2"/>
  </si>
  <si>
    <t>主機関、発電機、補機類の潤滑油の定期的な性状分析と適切な管理の実施</t>
    <rPh sb="25" eb="27">
      <t>テキセツ</t>
    </rPh>
    <phoneticPr fontId="1"/>
  </si>
  <si>
    <t>輸送距離※1</t>
    <rPh sb="0" eb="2">
      <t>ユソウ</t>
    </rPh>
    <rPh sb="2" eb="4">
      <t>キョリ</t>
    </rPh>
    <phoneticPr fontId="2"/>
  </si>
  <si>
    <t>重量当たり</t>
    <rPh sb="0" eb="2">
      <t>ジュウリョウ</t>
    </rPh>
    <rPh sb="2" eb="3">
      <t>ア</t>
    </rPh>
    <phoneticPr fontId="2"/>
  </si>
  <si>
    <t>距離当たり</t>
    <rPh sb="0" eb="2">
      <t>キョリ</t>
    </rPh>
    <rPh sb="2" eb="3">
      <t>ア</t>
    </rPh>
    <phoneticPr fontId="2"/>
  </si>
  <si>
    <t>燃料消費原単位　（重量当たり）</t>
    <rPh sb="0" eb="2">
      <t>ネンリョウ</t>
    </rPh>
    <rPh sb="2" eb="4">
      <t>ショウヒ</t>
    </rPh>
    <rPh sb="4" eb="7">
      <t>ゲンタンイ</t>
    </rPh>
    <rPh sb="9" eb="11">
      <t>ジュウリョウ</t>
    </rPh>
    <rPh sb="11" eb="12">
      <t>ア</t>
    </rPh>
    <phoneticPr fontId="2"/>
  </si>
  <si>
    <t>燃料消費原単位　（距離当たり）</t>
    <rPh sb="0" eb="2">
      <t>ネンリョウ</t>
    </rPh>
    <rPh sb="2" eb="4">
      <t>ショウヒ</t>
    </rPh>
    <rPh sb="4" eb="7">
      <t>ゲンタンイ</t>
    </rPh>
    <rPh sb="9" eb="11">
      <t>キョリ</t>
    </rPh>
    <rPh sb="11" eb="12">
      <t>ア</t>
    </rPh>
    <phoneticPr fontId="2"/>
  </si>
  <si>
    <t>２．エネルギー効率の向上（燃料消費量の削減）</t>
    <phoneticPr fontId="1"/>
  </si>
  <si>
    <t>Ｂ</t>
    <phoneticPr fontId="2"/>
  </si>
  <si>
    <t>Ｃ</t>
    <phoneticPr fontId="2"/>
  </si>
  <si>
    <t>Ｄ=C/A</t>
    <phoneticPr fontId="2"/>
  </si>
  <si>
    <t>E=C/B</t>
    <phoneticPr fontId="2"/>
  </si>
  <si>
    <t>ton</t>
    <phoneticPr fontId="2"/>
  </si>
  <si>
    <t>廃棄物の発生抑制 ・ リサイクルの今期目標</t>
    <rPh sb="0" eb="3">
      <t>ハイキブツ</t>
    </rPh>
    <rPh sb="4" eb="6">
      <t>ハッセイ</t>
    </rPh>
    <rPh sb="6" eb="8">
      <t>ヨクセイ</t>
    </rPh>
    <rPh sb="17" eb="19">
      <t>コンキ</t>
    </rPh>
    <rPh sb="19" eb="21">
      <t>モクヒョウ</t>
    </rPh>
    <phoneticPr fontId="2"/>
  </si>
  <si>
    <t>都市ガス</t>
    <rPh sb="0" eb="2">
      <t>トシ</t>
    </rPh>
    <phoneticPr fontId="2"/>
  </si>
  <si>
    <t>　</t>
    <phoneticPr fontId="2"/>
  </si>
  <si>
    <t>グリーン経営認証</t>
    <rPh sb="6" eb="8">
      <t>ニ</t>
    </rPh>
    <phoneticPr fontId="2"/>
  </si>
  <si>
    <t>✤</t>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</si>
  <si>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</si>
  <si>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</si>
  <si>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　各事業所　別々に作成</t>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</si>
  <si>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</si>
  <si>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その他（</t>
    <rPh sb="2" eb="3">
      <t>タ</t>
    </rPh>
    <phoneticPr fontId="2"/>
  </si>
  <si>
    <t>）</t>
    <phoneticPr fontId="2"/>
  </si>
  <si>
    <t>（油性混合物関係）</t>
  </si>
  <si>
    <t>陸揚げ処理を行っている</t>
  </si>
  <si>
    <t>（船内の日常生活に伴う廃棄物）</t>
  </si>
  <si>
    <t>1-1【環境方針】</t>
    <phoneticPr fontId="2"/>
  </si>
  <si>
    <t>1-3【推進体制】</t>
    <phoneticPr fontId="2"/>
  </si>
  <si>
    <t>1-4【従業員に対する環境教育】</t>
    <phoneticPr fontId="2"/>
  </si>
  <si>
    <t>5-1【乗組員に対する廃棄物に関する教育】</t>
    <rPh sb="4" eb="7">
      <t>ノリクミイン</t>
    </rPh>
    <rPh sb="8" eb="9">
      <t>タイ</t>
    </rPh>
    <rPh sb="15" eb="16">
      <t>カン</t>
    </rPh>
    <rPh sb="18" eb="20">
      <t>キョウイク</t>
    </rPh>
    <phoneticPr fontId="1"/>
  </si>
  <si>
    <t>1-2【環境行動計画の作成・見直し】</t>
    <rPh sb="4" eb="6">
      <t>カンキョウ</t>
    </rPh>
    <rPh sb="6" eb="8">
      <t>コウドウ</t>
    </rPh>
    <rPh sb="8" eb="10">
      <t>ケイカク</t>
    </rPh>
    <rPh sb="11" eb="13">
      <t>サクセイ</t>
    </rPh>
    <rPh sb="14" eb="16">
      <t>ミナオ</t>
    </rPh>
    <phoneticPr fontId="1"/>
  </si>
  <si>
    <t>　・コピー用紙等の紙使用量削減に努める</t>
    <rPh sb="5" eb="7">
      <t>ヨウシ</t>
    </rPh>
    <phoneticPr fontId="2"/>
  </si>
  <si>
    <t>※ 2 ：　二酸化炭素排出係数</t>
    <rPh sb="6" eb="9">
      <t>ニサンカ</t>
    </rPh>
    <rPh sb="9" eb="11">
      <t>タンソ</t>
    </rPh>
    <rPh sb="11" eb="13">
      <t>ハイシュツ</t>
    </rPh>
    <rPh sb="13" eb="15">
      <t>ケイスウ</t>
    </rPh>
    <phoneticPr fontId="2"/>
  </si>
  <si>
    <t>電気（一般電）</t>
    <rPh sb="0" eb="2">
      <t>デンキ</t>
    </rPh>
    <rPh sb="3" eb="5">
      <t>イッパン</t>
    </rPh>
    <rPh sb="5" eb="6">
      <t>デン</t>
    </rPh>
    <phoneticPr fontId="2"/>
  </si>
  <si>
    <t xml:space="preserve"> 　　  ②旅客船と内航船の一括申請で、輸送量等の単位が</t>
    <phoneticPr fontId="2"/>
  </si>
  <si>
    <t>ガソリン</t>
    <phoneticPr fontId="2"/>
  </si>
  <si>
    <t>　　     人とトンなどのように船舶によって異なる場合には、</t>
    <phoneticPr fontId="2"/>
  </si>
  <si>
    <t>B・C重油</t>
    <rPh sb="3" eb="5">
      <t>ジュウユ</t>
    </rPh>
    <phoneticPr fontId="2"/>
  </si>
  <si>
    <t xml:space="preserve">         一定の換算率で人をトンに統一するか、あるいは</t>
    <phoneticPr fontId="2"/>
  </si>
  <si>
    <t>LPG（液体）</t>
    <rPh sb="4" eb="5">
      <t>エキ</t>
    </rPh>
    <rPh sb="5" eb="6">
      <t>タイ</t>
    </rPh>
    <phoneticPr fontId="2"/>
  </si>
  <si>
    <t>LPG（気体）</t>
    <rPh sb="4" eb="5">
      <t>キ</t>
    </rPh>
    <rPh sb="5" eb="6">
      <t>タイ</t>
    </rPh>
    <phoneticPr fontId="2"/>
  </si>
  <si>
    <t>◎</t>
    <phoneticPr fontId="2"/>
  </si>
  <si>
    <t>H=G/A （又は G/B）</t>
    <rPh sb="7" eb="8">
      <t>マタ</t>
    </rPh>
    <phoneticPr fontId="2"/>
  </si>
  <si>
    <t>月</t>
    <rPh sb="0" eb="1">
      <t>ツキ</t>
    </rPh>
    <phoneticPr fontId="2"/>
  </si>
  <si>
    <t>年</t>
    <rPh sb="0" eb="1">
      <t>ネン</t>
    </rPh>
    <phoneticPr fontId="2"/>
  </si>
  <si>
    <t>～</t>
    <phoneticPr fontId="2"/>
  </si>
  <si>
    <t>（</t>
    <phoneticPr fontId="2"/>
  </si>
  <si>
    <t>単位</t>
    <phoneticPr fontId="2"/>
  </si>
  <si>
    <t>実 績 把 握 対 象 期 間</t>
    <rPh sb="0" eb="1">
      <t>ジツ</t>
    </rPh>
    <rPh sb="2" eb="3">
      <t>イサオ</t>
    </rPh>
    <rPh sb="4" eb="5">
      <t>タバ</t>
    </rPh>
    <phoneticPr fontId="2"/>
  </si>
  <si>
    <t>月</t>
    <rPh sb="0" eb="1">
      <t>ガツ</t>
    </rPh>
    <phoneticPr fontId="2"/>
  </si>
  <si>
    <t>実績把握期間</t>
    <rPh sb="0" eb="2">
      <t>ジッセキ</t>
    </rPh>
    <rPh sb="2" eb="4">
      <t>ハアク</t>
    </rPh>
    <rPh sb="4" eb="6">
      <t>キカン</t>
    </rPh>
    <phoneticPr fontId="2"/>
  </si>
  <si>
    <t>廃棄物の発生状況</t>
    <rPh sb="0" eb="3">
      <t>ハイ</t>
    </rPh>
    <rPh sb="4" eb="6">
      <t>ハッセイ</t>
    </rPh>
    <rPh sb="6" eb="8">
      <t>ジョウキョウ</t>
    </rPh>
    <phoneticPr fontId="2"/>
  </si>
  <si>
    <t>廃棄物の種類</t>
    <rPh sb="0" eb="3">
      <t>ハイキブツ</t>
    </rPh>
    <rPh sb="4" eb="6">
      <t>シュルイ</t>
    </rPh>
    <phoneticPr fontId="2"/>
  </si>
  <si>
    <r>
      <t>　　　</t>
    </r>
    <r>
      <rPr>
        <b/>
        <i/>
        <u/>
        <sz val="11"/>
        <rFont val="ＭＳ Ｐゴシック"/>
        <family val="3"/>
        <charset val="128"/>
      </rPr>
      <t>記入上の注意：</t>
    </r>
    <phoneticPr fontId="2"/>
  </si>
  <si>
    <t xml:space="preserve">  　　　　　　転記する値となります。</t>
    <rPh sb="8" eb="10">
      <t>テンキ</t>
    </rPh>
    <rPh sb="12" eb="13">
      <t>アタイ</t>
    </rPh>
    <phoneticPr fontId="2"/>
  </si>
  <si>
    <t>前期
廃棄物
発生量</t>
    <rPh sb="3" eb="6">
      <t>ハイ</t>
    </rPh>
    <rPh sb="7" eb="9">
      <t>ハッセイ</t>
    </rPh>
    <phoneticPr fontId="2"/>
  </si>
  <si>
    <t>前期
リサイクル
処理量</t>
    <rPh sb="0" eb="2">
      <t>ゼンキ</t>
    </rPh>
    <phoneticPr fontId="2"/>
  </si>
  <si>
    <t>リサイクル率 （％）</t>
    <rPh sb="5" eb="6">
      <t>リツ</t>
    </rPh>
    <phoneticPr fontId="2"/>
  </si>
  <si>
    <t>2-1【燃料消費原単位等に関する定量的な目標の設定等】</t>
    <phoneticPr fontId="1"/>
  </si>
  <si>
    <t>2-2【エネルギー効率向上のための体制整備】</t>
    <phoneticPr fontId="1"/>
  </si>
  <si>
    <t>3-1【使用する燃料性状の向上に関する基準の設定等】</t>
    <phoneticPr fontId="1"/>
  </si>
  <si>
    <t>〔2〕</t>
    <phoneticPr fontId="1"/>
  </si>
  <si>
    <t>４．船舶の点検・整備</t>
    <phoneticPr fontId="1"/>
  </si>
  <si>
    <t>4-1【点検・整備のための実施体制】</t>
    <phoneticPr fontId="2"/>
  </si>
  <si>
    <t>吸排気弁の定期的な開放・掃除・整備</t>
    <phoneticPr fontId="1"/>
  </si>
  <si>
    <t>燃料噴射弁の取替・整備（ガソリンエンジンの場合は除く）</t>
    <phoneticPr fontId="1"/>
  </si>
  <si>
    <t>フィルター、ストレーナー類の定期的な開放・掃除・整備</t>
    <phoneticPr fontId="1"/>
  </si>
  <si>
    <t>減速機内部点検</t>
    <phoneticPr fontId="1"/>
  </si>
  <si>
    <t>燃焼状態の把握（点火装置の点検含む）</t>
    <phoneticPr fontId="1"/>
  </si>
  <si>
    <t>燃料ノズルの整備（燃料噴射装置）</t>
    <phoneticPr fontId="1"/>
  </si>
  <si>
    <t>タービンブレードの水洗浄、ケミカル洗浄</t>
    <phoneticPr fontId="1"/>
  </si>
  <si>
    <t>デミスターパネルの洗浄</t>
    <phoneticPr fontId="1"/>
  </si>
  <si>
    <t>（油性混合物関係）</t>
    <phoneticPr fontId="1"/>
  </si>
  <si>
    <t>（船内の日常生活に伴う廃棄物）</t>
    <phoneticPr fontId="1"/>
  </si>
  <si>
    <t>5-3【廃棄物の発生抑制、リサイクル】</t>
    <phoneticPr fontId="1"/>
  </si>
  <si>
    <t>６．管理部門（事務所）における環境保全の推進</t>
    <phoneticPr fontId="2"/>
  </si>
  <si>
    <t>Yes</t>
    <phoneticPr fontId="2"/>
  </si>
  <si>
    <t>No</t>
    <phoneticPr fontId="2"/>
  </si>
  <si>
    <t>レベル</t>
    <phoneticPr fontId="2"/>
  </si>
  <si>
    <t>6-1【管理部門（事務所）における環境保全】</t>
    <phoneticPr fontId="2"/>
  </si>
  <si>
    <t>〔1〕</t>
    <phoneticPr fontId="2"/>
  </si>
  <si>
    <t>　・エコマーク製品等を優先的に購入する</t>
    <phoneticPr fontId="2"/>
  </si>
  <si>
    <t>　・不必要な照明の消灯を徹底する</t>
    <phoneticPr fontId="2"/>
  </si>
  <si>
    <t>　・空調機器を適正温度に設定する</t>
    <phoneticPr fontId="2"/>
  </si>
  <si>
    <t>　・分別回収ボックスを設置し、分別回収に努める</t>
    <phoneticPr fontId="2"/>
  </si>
  <si>
    <t>　・使い捨て製品の購入を控える</t>
    <phoneticPr fontId="2"/>
  </si>
  <si>
    <t>〔2〕</t>
    <phoneticPr fontId="2"/>
  </si>
  <si>
    <t>〔3〕</t>
    <phoneticPr fontId="2"/>
  </si>
  <si>
    <t xml:space="preserve"> </t>
    <phoneticPr fontId="2"/>
  </si>
  <si>
    <t>　　　　　② 「実績把握対象期間」には、実績を把握した前期の期間を記入してください。</t>
    <rPh sb="8" eb="10">
      <t>ジッセキ</t>
    </rPh>
    <rPh sb="10" eb="12">
      <t>ハアク</t>
    </rPh>
    <rPh sb="12" eb="14">
      <t>タイショウ</t>
    </rPh>
    <rPh sb="14" eb="16">
      <t>キカン</t>
    </rPh>
    <rPh sb="27" eb="29">
      <t>ゼンキ</t>
    </rPh>
    <rPh sb="33" eb="35">
      <t>キニュウ</t>
    </rPh>
    <phoneticPr fontId="2"/>
  </si>
  <si>
    <t>（</t>
    <phoneticPr fontId="2"/>
  </si>
  <si>
    <t>F</t>
    <phoneticPr fontId="2"/>
  </si>
  <si>
    <t>G=CxF</t>
    <phoneticPr fontId="2"/>
  </si>
  <si>
    <t>）</t>
    <phoneticPr fontId="2"/>
  </si>
  <si>
    <t>kl</t>
    <phoneticPr fontId="2"/>
  </si>
  <si>
    <t>－</t>
    <phoneticPr fontId="2"/>
  </si>
  <si>
    <t>※１： ①単位は業務のエネルギー効率を把握しやすいものを</t>
    <phoneticPr fontId="2"/>
  </si>
  <si>
    <t>　　　　 曳航対象船G/T、TEU、海里、キロメートル、時間など）</t>
    <phoneticPr fontId="2"/>
  </si>
  <si>
    <r>
      <t xml:space="preserve">   </t>
    </r>
    <r>
      <rPr>
        <b/>
        <i/>
        <u/>
        <sz val="11"/>
        <rFont val="ＭＳ Ｐゴシック"/>
        <family val="3"/>
        <charset val="128"/>
      </rPr>
      <t>記入上の注意：</t>
    </r>
    <phoneticPr fontId="2"/>
  </si>
  <si>
    <t>目 標 設 定 期 間 （</t>
    <phoneticPr fontId="2"/>
  </si>
  <si>
    <t>～</t>
    <phoneticPr fontId="2"/>
  </si>
  <si>
    <t>）</t>
    <phoneticPr fontId="2"/>
  </si>
  <si>
    <t>A</t>
    <phoneticPr fontId="2"/>
  </si>
  <si>
    <t>B</t>
    <phoneticPr fontId="2"/>
  </si>
  <si>
    <t>C</t>
    <phoneticPr fontId="2"/>
  </si>
  <si>
    <t>□　船舶の乗組員に対して、エネルギー効率の向上に関する基礎的な知識についての教育・指導を</t>
    <rPh sb="5" eb="7">
      <t>ノリク</t>
    </rPh>
    <phoneticPr fontId="2"/>
  </si>
  <si>
    <t>）</t>
    <phoneticPr fontId="2"/>
  </si>
  <si>
    <t>□　法令に定められた排出方法以上の処理を行っている[レベル2]</t>
    <phoneticPr fontId="2"/>
  </si>
  <si>
    <t>法令に定められたビルジ等排出防止設備（油分分離装置及びビルジ用濃度監視
装置）以外の設備を使用している</t>
    <phoneticPr fontId="2"/>
  </si>
  <si>
    <t>法令に定められた焼却設備等以外の設備を使用している</t>
    <phoneticPr fontId="2"/>
  </si>
  <si>
    <t>　　□　廃棄物の発生抑制やリサイクルの少なくともいずれかに関して定量的な目標を設定している[レベル2]</t>
    <rPh sb="8" eb="10">
      <t>ハッセイ</t>
    </rPh>
    <rPh sb="10" eb="12">
      <t>ヨクセイ</t>
    </rPh>
    <rPh sb="19" eb="20">
      <t>スク</t>
    </rPh>
    <rPh sb="29" eb="30">
      <t>カン</t>
    </rPh>
    <rPh sb="32" eb="35">
      <t>テイリョウテキ</t>
    </rPh>
    <phoneticPr fontId="2"/>
  </si>
  <si>
    <t>取　組　期　間</t>
    <phoneticPr fontId="2"/>
  </si>
  <si>
    <t>（</t>
    <phoneticPr fontId="2"/>
  </si>
  <si>
    <t>（</t>
    <phoneticPr fontId="2"/>
  </si>
  <si>
    <t>～</t>
    <phoneticPr fontId="2"/>
  </si>
  <si>
    <t>）</t>
    <phoneticPr fontId="2"/>
  </si>
  <si>
    <t>（食物くず、廃油、
廃プラスチック、等）</t>
    <phoneticPr fontId="2"/>
  </si>
  <si>
    <t>前期
リサイクル率
（％）</t>
    <phoneticPr fontId="2"/>
  </si>
  <si>
    <t>　</t>
    <phoneticPr fontId="2"/>
  </si>
  <si>
    <t>　　　③ 「目標設定期間」には、目標を設定して実現に取り組んでいる今期（現在）の期間を記入してください。</t>
    <rPh sb="6" eb="8">
      <t>モクヒョウ</t>
    </rPh>
    <rPh sb="8" eb="10">
      <t>セッテイ</t>
    </rPh>
    <rPh sb="10" eb="12">
      <t>キカン</t>
    </rPh>
    <rPh sb="16" eb="18">
      <t>モクヒョウ</t>
    </rPh>
    <rPh sb="19" eb="21">
      <t>セッテイ</t>
    </rPh>
    <rPh sb="23" eb="25">
      <t>ジツゲン</t>
    </rPh>
    <rPh sb="26" eb="27">
      <t>ト</t>
    </rPh>
    <rPh sb="28" eb="29">
      <t>ク</t>
    </rPh>
    <rPh sb="33" eb="35">
      <t>コンキ</t>
    </rPh>
    <rPh sb="36" eb="38">
      <t>ゲンザイ</t>
    </rPh>
    <rPh sb="40" eb="42">
      <t>キカン</t>
    </rPh>
    <rPh sb="43" eb="45">
      <t>キニュウ</t>
    </rPh>
    <phoneticPr fontId="2"/>
  </si>
  <si>
    <t>重量（又は距離）
当たり</t>
    <rPh sb="0" eb="2">
      <t>ジュウリョウ</t>
    </rPh>
    <rPh sb="3" eb="4">
      <t>マタ</t>
    </rPh>
    <rPh sb="5" eb="7">
      <t>キョリ</t>
    </rPh>
    <rPh sb="9" eb="10">
      <t>ア</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</si>
  <si>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</si>
  <si>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</si>
  <si>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提出してください。</t>
    <rPh sb="0" eb="2">
      <t>テイシュツ</t>
    </rPh>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</si>
  <si>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</si>
  <si>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</si>
  <si>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</si>
  <si>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t>（旅客船事業・内航海運業用）</t>
    <phoneticPr fontId="2"/>
  </si>
  <si>
    <t>『旅客船事業・内航海運業におけるグリーン経営推進マニュアル』にあるチェックリストに基づいて、</t>
    <rPh sb="41" eb="42">
      <t>モト</t>
    </rPh>
    <phoneticPr fontId="2"/>
  </si>
  <si>
    <t>該当
なし</t>
    <rPh sb="0" eb="2">
      <t>ガイトウ</t>
    </rPh>
    <phoneticPr fontId="2"/>
  </si>
  <si>
    <t>認証基準</t>
    <rPh sb="0" eb="2">
      <t>ニンショウ</t>
    </rPh>
    <rPh sb="2" eb="4">
      <t>キジュン</t>
    </rPh>
    <phoneticPr fontId="2"/>
  </si>
  <si>
    <t>-</t>
    <phoneticPr fontId="2"/>
  </si>
  <si>
    <t>環境方針は、環境保全への取組状況をもとに、定期的な見直し、改善を行っている</t>
    <rPh sb="32" eb="33">
      <t>イ</t>
    </rPh>
    <phoneticPr fontId="1"/>
  </si>
  <si>
    <t>管理責任者や組織を従業員に周知し、役割、責任、権限を明確にしている</t>
    <phoneticPr fontId="2"/>
  </si>
  <si>
    <t>取組の結果を見ながら、組織や役割、責任、権限の見直しを行っている</t>
    <phoneticPr fontId="2"/>
  </si>
  <si>
    <t>環境に関わる法規制や行政指導の内容等を従業員に伝達している</t>
    <phoneticPr fontId="2"/>
  </si>
  <si>
    <t>燃料の使用状況について把握している</t>
    <phoneticPr fontId="2"/>
  </si>
  <si>
    <t>燃料消費原単位等に関して定量的な目標を設定している</t>
    <phoneticPr fontId="2"/>
  </si>
  <si>
    <t>エネルギー効率の向上を推進するための責任者を定めている</t>
    <phoneticPr fontId="1"/>
  </si>
  <si>
    <t>使用する燃料の性状に関して基準を設定している</t>
    <rPh sb="13" eb="15">
      <t>キジュン</t>
    </rPh>
    <phoneticPr fontId="2"/>
  </si>
  <si>
    <t>NOxの排出が少ない機関の存在を把握している</t>
    <phoneticPr fontId="2"/>
  </si>
  <si>
    <t>NOxの排出が少ない機関を導入している</t>
    <phoneticPr fontId="2"/>
  </si>
  <si>
    <t>点検・整備について乗組員を対象に教育を行い、情報の提供を行っている</t>
    <phoneticPr fontId="1"/>
  </si>
  <si>
    <t>法令に定められた排出方法以上の処理を行っている</t>
    <phoneticPr fontId="1"/>
  </si>
  <si>
    <t>廃棄物の発生状況について把握している</t>
    <phoneticPr fontId="1"/>
  </si>
  <si>
    <t>事務所内での環境保全の取組について、従業員に周知している</t>
    <rPh sb="3" eb="4">
      <t>ナイ</t>
    </rPh>
    <rPh sb="11" eb="13">
      <t>トリク</t>
    </rPh>
    <phoneticPr fontId="2"/>
  </si>
  <si>
    <t>定期審査申請用</t>
    <rPh sb="0" eb="2">
      <t>テイキ</t>
    </rPh>
    <rPh sb="2" eb="4">
      <t>シンサ</t>
    </rPh>
    <rPh sb="4" eb="7">
      <t>シンセイヨウ</t>
    </rPh>
    <phoneticPr fontId="2"/>
  </si>
  <si>
    <r>
      <t>　　</t>
    </r>
    <r>
      <rPr>
        <b/>
        <i/>
        <u/>
        <sz val="11"/>
        <rFont val="ＭＳ Ｐゴシック"/>
        <family val="3"/>
        <charset val="128"/>
      </rPr>
      <t>記入上の注意：</t>
    </r>
    <phoneticPr fontId="2"/>
  </si>
  <si>
    <t>　　　① 事業所で運航する全ての自社船及び定期傭船の実績を船ごとに記入してください。</t>
    <rPh sb="5" eb="8">
      <t>ジギョウショ</t>
    </rPh>
    <rPh sb="9" eb="11">
      <t>ウンコウ</t>
    </rPh>
    <rPh sb="13" eb="14">
      <t>スベ</t>
    </rPh>
    <rPh sb="16" eb="19">
      <t>ジシャセン</t>
    </rPh>
    <rPh sb="19" eb="20">
      <t>オヨ</t>
    </rPh>
    <rPh sb="21" eb="25">
      <t>テイキヨウセン</t>
    </rPh>
    <rPh sb="26" eb="28">
      <t>ジッセキ</t>
    </rPh>
    <rPh sb="29" eb="30">
      <t>フネ</t>
    </rPh>
    <rPh sb="33" eb="35">
      <t>キニュウ</t>
    </rPh>
    <phoneticPr fontId="2"/>
  </si>
  <si>
    <t>　　　② 航海実績の管理をVoy.No.（航海次数）で行っている場合には、１年間に相当する航海数でも可です。</t>
    <rPh sb="5" eb="7">
      <t>コウカイ</t>
    </rPh>
    <rPh sb="7" eb="9">
      <t>ジッセキ</t>
    </rPh>
    <rPh sb="10" eb="12">
      <t>カンリ</t>
    </rPh>
    <rPh sb="21" eb="23">
      <t>コウカイ</t>
    </rPh>
    <rPh sb="23" eb="25">
      <t>ジスウ</t>
    </rPh>
    <rPh sb="27" eb="28">
      <t>オコナ</t>
    </rPh>
    <rPh sb="32" eb="34">
      <t>バアイ</t>
    </rPh>
    <rPh sb="38" eb="40">
      <t>ネンカン</t>
    </rPh>
    <rPh sb="41" eb="43">
      <t>ソウトウ</t>
    </rPh>
    <rPh sb="45" eb="47">
      <t>コウカイ</t>
    </rPh>
    <rPh sb="47" eb="48">
      <t>スウ</t>
    </rPh>
    <rPh sb="50" eb="51">
      <t>カ</t>
    </rPh>
    <phoneticPr fontId="2"/>
  </si>
  <si>
    <t>　　　③ 「燃料消費原単位（輸送量当たり）目標（D-1）」又は「燃料消費原単位（航行量当たり）目標（E-1）」には、</t>
    <rPh sb="6" eb="8">
      <t>ネンリョウ</t>
    </rPh>
    <rPh sb="8" eb="10">
      <t>ショウヒ</t>
    </rPh>
    <rPh sb="10" eb="13">
      <t>ゲンタンイ</t>
    </rPh>
    <rPh sb="14" eb="17">
      <t>ユソウリョウ</t>
    </rPh>
    <rPh sb="17" eb="18">
      <t>ア</t>
    </rPh>
    <rPh sb="21" eb="23">
      <t>モクヒョウ</t>
    </rPh>
    <rPh sb="29" eb="30">
      <t>マタ</t>
    </rPh>
    <rPh sb="32" eb="34">
      <t>ネンリョウ</t>
    </rPh>
    <rPh sb="34" eb="36">
      <t>ショウヒ</t>
    </rPh>
    <rPh sb="36" eb="39">
      <t>ゲンタンイ</t>
    </rPh>
    <rPh sb="40" eb="42">
      <t>コウコウ</t>
    </rPh>
    <rPh sb="42" eb="43">
      <t>リョウ</t>
    </rPh>
    <rPh sb="43" eb="44">
      <t>ア</t>
    </rPh>
    <rPh sb="47" eb="49">
      <t>モクヒョウ</t>
    </rPh>
    <phoneticPr fontId="2"/>
  </si>
  <si>
    <t>　　　　　当該期間における期初に定めた目標値を記入してください。　（月ごとの目標を定めていない場合には月ごとの目標は記入不要です）</t>
    <rPh sb="5" eb="7">
      <t>トウガイ</t>
    </rPh>
    <rPh sb="7" eb="9">
      <t>キカン</t>
    </rPh>
    <rPh sb="13" eb="14">
      <t>キ</t>
    </rPh>
    <rPh sb="14" eb="15">
      <t>ショ</t>
    </rPh>
    <rPh sb="16" eb="17">
      <t>サダ</t>
    </rPh>
    <rPh sb="19" eb="22">
      <t>モクヒョウチ</t>
    </rPh>
    <rPh sb="23" eb="25">
      <t>キニュウ</t>
    </rPh>
    <rPh sb="34" eb="35">
      <t>ツキ</t>
    </rPh>
    <rPh sb="38" eb="40">
      <t>モクヒョウ</t>
    </rPh>
    <rPh sb="41" eb="42">
      <t>サダ</t>
    </rPh>
    <rPh sb="47" eb="49">
      <t>バアイ</t>
    </rPh>
    <rPh sb="51" eb="52">
      <t>ツキ</t>
    </rPh>
    <rPh sb="55" eb="57">
      <t>モクヒョウ</t>
    </rPh>
    <rPh sb="58" eb="60">
      <t>キニュウ</t>
    </rPh>
    <rPh sb="60" eb="62">
      <t>フヨウ</t>
    </rPh>
    <phoneticPr fontId="2"/>
  </si>
  <si>
    <t>　　　④ 主たる使用燃料油種の使用実績を記入してください。従たる使用燃料油種については記入不要です。</t>
    <rPh sb="5" eb="6">
      <t>シュ</t>
    </rPh>
    <rPh sb="8" eb="10">
      <t>シヨウ</t>
    </rPh>
    <rPh sb="10" eb="12">
      <t>ネンリョウ</t>
    </rPh>
    <rPh sb="12" eb="14">
      <t>ユシュ</t>
    </rPh>
    <rPh sb="15" eb="17">
      <t>シヨウ</t>
    </rPh>
    <rPh sb="17" eb="19">
      <t>ジッセキ</t>
    </rPh>
    <rPh sb="20" eb="22">
      <t>キニュウ</t>
    </rPh>
    <rPh sb="29" eb="30">
      <t>ジュウ</t>
    </rPh>
    <rPh sb="32" eb="34">
      <t>シヨウ</t>
    </rPh>
    <rPh sb="34" eb="36">
      <t>ネンリョウ</t>
    </rPh>
    <rPh sb="36" eb="38">
      <t>ユシュ</t>
    </rPh>
    <rPh sb="43" eb="45">
      <t>キニュウ</t>
    </rPh>
    <rPh sb="45" eb="47">
      <t>フヨウ</t>
    </rPh>
    <phoneticPr fontId="2"/>
  </si>
  <si>
    <t>主たる使用燃料：</t>
    <rPh sb="0" eb="1">
      <t>シュ</t>
    </rPh>
    <rPh sb="3" eb="5">
      <t>シヨウ</t>
    </rPh>
    <rPh sb="5" eb="7">
      <t>ネンリョウ</t>
    </rPh>
    <phoneticPr fontId="2"/>
  </si>
  <si>
    <t>把 握 対 象 期 間 （</t>
  </si>
  <si>
    <t>月 ）</t>
    <rPh sb="0" eb="1">
      <t>ガツ</t>
    </rPh>
    <phoneticPr fontId="2"/>
  </si>
  <si>
    <t>航海月
又は
Voy.No.</t>
    <rPh sb="0" eb="2">
      <t>コウカイ</t>
    </rPh>
    <rPh sb="2" eb="3">
      <t>ヅキ</t>
    </rPh>
    <rPh sb="4" eb="5">
      <t>マタ</t>
    </rPh>
    <phoneticPr fontId="2"/>
  </si>
  <si>
    <t>輸送距離</t>
    <rPh sb="0" eb="2">
      <t>ユソウ</t>
    </rPh>
    <rPh sb="2" eb="4">
      <t>キョリ</t>
    </rPh>
    <phoneticPr fontId="2"/>
  </si>
  <si>
    <t>燃料消費原単位</t>
    <rPh sb="0" eb="2">
      <t>ネンリョウ</t>
    </rPh>
    <rPh sb="2" eb="4">
      <t>ショウヒ</t>
    </rPh>
    <rPh sb="4" eb="7">
      <t>ゲンタンイ</t>
    </rPh>
    <phoneticPr fontId="2"/>
  </si>
  <si>
    <t>C</t>
  </si>
  <si>
    <t>D=C/A</t>
    <phoneticPr fontId="2"/>
  </si>
  <si>
    <t>D-1</t>
  </si>
  <si>
    <t>E-1</t>
    <phoneticPr fontId="2"/>
  </si>
  <si>
    <t>単位（</t>
    <rPh sb="0" eb="2">
      <t>タンイ</t>
    </rPh>
    <phoneticPr fontId="2"/>
  </si>
  <si>
    <t>kl</t>
  </si>
  <si>
    <t>前期目標</t>
    <rPh sb="0" eb="2">
      <t>ゼンキ</t>
    </rPh>
    <rPh sb="2" eb="4">
      <t>モクヒョウ</t>
    </rPh>
    <phoneticPr fontId="2"/>
  </si>
  <si>
    <t>年　　　間</t>
    <rPh sb="0" eb="1">
      <t>トシ</t>
    </rPh>
    <rPh sb="4" eb="5">
      <t>カン</t>
    </rPh>
    <phoneticPr fontId="2"/>
  </si>
  <si>
    <t>　　　→主機（原動機）に関して下記点検項目につき点検整備の実績及びその結果を記入してください。</t>
    <rPh sb="4" eb="5">
      <t>シュ</t>
    </rPh>
    <rPh sb="5" eb="6">
      <t>キ</t>
    </rPh>
    <rPh sb="7" eb="10">
      <t>ゲンドウキ</t>
    </rPh>
    <rPh sb="12" eb="13">
      <t>カン</t>
    </rPh>
    <rPh sb="15" eb="17">
      <t>カキ</t>
    </rPh>
    <rPh sb="17" eb="19">
      <t>テンケン</t>
    </rPh>
    <rPh sb="19" eb="21">
      <t>コウモク</t>
    </rPh>
    <rPh sb="24" eb="26">
      <t>テンケン</t>
    </rPh>
    <rPh sb="26" eb="28">
      <t>セイビ</t>
    </rPh>
    <rPh sb="29" eb="31">
      <t>ジッセキ</t>
    </rPh>
    <rPh sb="31" eb="32">
      <t>オヨ</t>
    </rPh>
    <rPh sb="35" eb="37">
      <t>ケッカ</t>
    </rPh>
    <rPh sb="38" eb="40">
      <t>キニュウ</t>
    </rPh>
    <phoneticPr fontId="2"/>
  </si>
  <si>
    <t>船名：</t>
    <rPh sb="0" eb="2">
      <t>センメイ</t>
    </rPh>
    <phoneticPr fontId="2"/>
  </si>
  <si>
    <t>点検整備基準
（期間／運行時間）</t>
    <rPh sb="0" eb="2">
      <t>テンケン</t>
    </rPh>
    <rPh sb="2" eb="4">
      <t>セイビ</t>
    </rPh>
    <rPh sb="4" eb="6">
      <t>キジュン</t>
    </rPh>
    <rPh sb="8" eb="10">
      <t>キカン</t>
    </rPh>
    <rPh sb="11" eb="13">
      <t>ウンコウ</t>
    </rPh>
    <rPh sb="13" eb="15">
      <t>ジカン</t>
    </rPh>
    <phoneticPr fontId="2"/>
  </si>
  <si>
    <t>実施日</t>
    <rPh sb="0" eb="3">
      <t>ジッシビ</t>
    </rPh>
    <phoneticPr fontId="2"/>
  </si>
  <si>
    <t>点検整備結果の概要
（点検結果の良否　及び　主要な整備修繕内容）</t>
    <rPh sb="0" eb="2">
      <t>テンケン</t>
    </rPh>
    <rPh sb="2" eb="4">
      <t>セイビ</t>
    </rPh>
    <rPh sb="4" eb="6">
      <t>ケッカ</t>
    </rPh>
    <rPh sb="7" eb="9">
      <t>ガイヨウ</t>
    </rPh>
    <rPh sb="11" eb="13">
      <t>テンケン</t>
    </rPh>
    <rPh sb="13" eb="15">
      <t>ケッカ</t>
    </rPh>
    <rPh sb="16" eb="18">
      <t>リョウヒ</t>
    </rPh>
    <rPh sb="19" eb="20">
      <t>オヨ</t>
    </rPh>
    <rPh sb="22" eb="24">
      <t>シュヨウ</t>
    </rPh>
    <rPh sb="25" eb="27">
      <t>セイビ</t>
    </rPh>
    <rPh sb="27" eb="29">
      <t>シュウゼン</t>
    </rPh>
    <rPh sb="29" eb="31">
      <t>ナイヨウ</t>
    </rPh>
    <phoneticPr fontId="2"/>
  </si>
  <si>
    <t>日</t>
    <rPh sb="0" eb="1">
      <t>ニチ</t>
    </rPh>
    <phoneticPr fontId="2"/>
  </si>
  <si>
    <t xml:space="preserve"> 吸排気弁の定期的な開放・掃除・整備</t>
    <rPh sb="1" eb="2">
      <t>キュウ</t>
    </rPh>
    <rPh sb="2" eb="4">
      <t>ハイキ</t>
    </rPh>
    <rPh sb="4" eb="5">
      <t>ベン</t>
    </rPh>
    <rPh sb="6" eb="9">
      <t>テイキテキ</t>
    </rPh>
    <phoneticPr fontId="2"/>
  </si>
  <si>
    <t xml:space="preserve"> 燃焼状態の把握
 （指圧図、温度、圧力など）</t>
    <rPh sb="1" eb="3">
      <t>ネンショウ</t>
    </rPh>
    <rPh sb="3" eb="5">
      <t>ジョウタイ</t>
    </rPh>
    <rPh sb="6" eb="8">
      <t>ハアク</t>
    </rPh>
    <phoneticPr fontId="2"/>
  </si>
  <si>
    <t xml:space="preserve"> 燃料噴射弁の取替・整備</t>
    <rPh sb="1" eb="3">
      <t>ネンリョウ</t>
    </rPh>
    <rPh sb="3" eb="5">
      <t>フンシャ</t>
    </rPh>
    <rPh sb="5" eb="6">
      <t>ベン</t>
    </rPh>
    <rPh sb="7" eb="9">
      <t>トリカ</t>
    </rPh>
    <rPh sb="10" eb="12">
      <t>セイビ</t>
    </rPh>
    <phoneticPr fontId="2"/>
  </si>
  <si>
    <t>表１-①
表１-②</t>
  </si>
  <si>
    <t xml:space="preserve"> 潤滑油の定期的な性状分析と適切な管理の実施</t>
    <rPh sb="1" eb="4">
      <t>ジュンカツユ</t>
    </rPh>
    <rPh sb="5" eb="8">
      <t>テイキテキ</t>
    </rPh>
    <rPh sb="9" eb="11">
      <t>セイジョウ</t>
    </rPh>
    <rPh sb="11" eb="13">
      <t>ブンセキ</t>
    </rPh>
    <phoneticPr fontId="2"/>
  </si>
  <si>
    <t xml:space="preserve"> フィルター・ストレーナー類の定期的な開放・掃除・整備</t>
    <rPh sb="13" eb="14">
      <t>ルイ</t>
    </rPh>
    <phoneticPr fontId="2"/>
  </si>
  <si>
    <t xml:space="preserve"> クランクデフレクション
の計測</t>
    <rPh sb="14" eb="16">
      <t>ケイソク</t>
    </rPh>
    <phoneticPr fontId="2"/>
  </si>
  <si>
    <t>主機に関する
点検整備項目</t>
    <rPh sb="0" eb="1">
      <t>シュ</t>
    </rPh>
    <rPh sb="1" eb="2">
      <t>キ</t>
    </rPh>
    <rPh sb="3" eb="4">
      <t>カン</t>
    </rPh>
    <rPh sb="7" eb="9">
      <t>テンケン</t>
    </rPh>
    <rPh sb="9" eb="11">
      <t>セイビ</t>
    </rPh>
    <rPh sb="11" eb="13">
      <t>コウモク</t>
    </rPh>
    <phoneticPr fontId="2"/>
  </si>
  <si>
    <t>会社、事業所等の環境保全への取組を示す環境方針を策定しており、
環境方針には法規制の遵守など基本的な取組が示されている</t>
    <rPh sb="32" eb="34">
      <t>カンキョウ</t>
    </rPh>
    <phoneticPr fontId="1"/>
  </si>
  <si>
    <t>船舶の乗組員に対して、エネルギー効率の向上に関する基礎的な知識についての
教育・指導を行っている</t>
    <phoneticPr fontId="2"/>
  </si>
  <si>
    <t>クランクケース、カムケース、減速機内部点検とクランクデフレクションの計測
（高速エンジンなど構造上・仕様上等で不可能・不要の場合は除く）</t>
    <rPh sb="34" eb="36">
      <t>ケイソク</t>
    </rPh>
    <rPh sb="38" eb="40">
      <t>コウソク</t>
    </rPh>
    <rPh sb="46" eb="48">
      <t>コウゾウ</t>
    </rPh>
    <rPh sb="48" eb="49">
      <t>ジョウ</t>
    </rPh>
    <rPh sb="50" eb="52">
      <t>シヨウ</t>
    </rPh>
    <rPh sb="52" eb="53">
      <t>ジョウ</t>
    </rPh>
    <rPh sb="53" eb="54">
      <t>トウ</t>
    </rPh>
    <rPh sb="55" eb="58">
      <t>フカノウ</t>
    </rPh>
    <rPh sb="59" eb="61">
      <t>フヨウ</t>
    </rPh>
    <rPh sb="62" eb="64">
      <t>バアイ</t>
    </rPh>
    <rPh sb="65" eb="66">
      <t>ノゾ</t>
    </rPh>
    <phoneticPr fontId="1"/>
  </si>
  <si>
    <t>燃焼状態の把握（指圧図の撮取またはその他の適切な方法による。
ただし、ガソリンエンジンの場合は除く）</t>
    <rPh sb="19" eb="20">
      <t>タ</t>
    </rPh>
    <rPh sb="21" eb="23">
      <t>テキセツ</t>
    </rPh>
    <rPh sb="24" eb="26">
      <t>ホウホウ</t>
    </rPh>
    <phoneticPr fontId="1"/>
  </si>
  <si>
    <t>廃棄物の発生抑制（発生量削減）、再使用（繰り返し利用）、リサイクル
（再生利用＝再資源化）及び適正処理の推進について、
船舶の乗組員に対して指導を行っている</t>
    <rPh sb="9" eb="11">
      <t>ハッセイ</t>
    </rPh>
    <rPh sb="11" eb="12">
      <t>リョウ</t>
    </rPh>
    <rPh sb="12" eb="14">
      <t>サクゲン</t>
    </rPh>
    <rPh sb="16" eb="17">
      <t>サイ</t>
    </rPh>
    <rPh sb="17" eb="19">
      <t>シヨウ</t>
    </rPh>
    <rPh sb="20" eb="21">
      <t>ク</t>
    </rPh>
    <rPh sb="22" eb="23">
      <t>カエ</t>
    </rPh>
    <rPh sb="24" eb="26">
      <t>リヨウ</t>
    </rPh>
    <rPh sb="36" eb="38">
      <t>サイセイ</t>
    </rPh>
    <rPh sb="38" eb="40">
      <t>リヨウ</t>
    </rPh>
    <rPh sb="41" eb="45">
      <t>サイシゲンカ</t>
    </rPh>
    <rPh sb="46" eb="47">
      <t>オヨ</t>
    </rPh>
    <rPh sb="48" eb="50">
      <t>テキセイ</t>
    </rPh>
    <rPh sb="50" eb="52">
      <t>ショリ</t>
    </rPh>
    <rPh sb="53" eb="55">
      <t>スイシン</t>
    </rPh>
    <phoneticPr fontId="1"/>
  </si>
  <si>
    <t>廃棄物の発生抑制やリサイクルの少なくともいずれかの目標達成のための
具体策を策定し、実施している</t>
    <rPh sb="0" eb="3">
      <t>ハイキブツ</t>
    </rPh>
    <rPh sb="4" eb="6">
      <t>ハッセイ</t>
    </rPh>
    <rPh sb="6" eb="8">
      <t>ヨクセイ</t>
    </rPh>
    <rPh sb="15" eb="16">
      <t>スク</t>
    </rPh>
    <rPh sb="25" eb="27">
      <t>モクヒョウ</t>
    </rPh>
    <rPh sb="27" eb="29">
      <t>タッセイ</t>
    </rPh>
    <rPh sb="34" eb="36">
      <t>グタイ</t>
    </rPh>
    <rPh sb="36" eb="37">
      <t>サク</t>
    </rPh>
    <rPh sb="38" eb="40">
      <t>サクテイ</t>
    </rPh>
    <rPh sb="42" eb="44">
      <t>ジッシ</t>
    </rPh>
    <phoneticPr fontId="1"/>
  </si>
  <si>
    <t>（登録・更新１年後の書類審査）</t>
    <rPh sb="10" eb="12">
      <t>ショルイ</t>
    </rPh>
    <phoneticPr fontId="2"/>
  </si>
  <si>
    <t/>
  </si>
  <si>
    <t>（例：毎月、毎年、3000時間ごとなど）</t>
    <phoneticPr fontId="2"/>
  </si>
  <si>
    <t>表</t>
    <rPh sb="0" eb="1">
      <t>ヒョウ</t>
    </rPh>
    <phoneticPr fontId="2"/>
  </si>
  <si>
    <t>表4</t>
    <rPh sb="0" eb="1">
      <t>ヒョウ</t>
    </rPh>
    <phoneticPr fontId="2"/>
  </si>
  <si>
    <t>表5</t>
    <rPh sb="0" eb="1">
      <t>ヒョウ</t>
    </rPh>
    <phoneticPr fontId="2"/>
  </si>
  <si>
    <t>表6</t>
    <rPh sb="0" eb="1">
      <t>ヒョウ</t>
    </rPh>
    <phoneticPr fontId="2"/>
  </si>
  <si>
    <t>表7</t>
    <rPh sb="0" eb="1">
      <t>ヒョウ</t>
    </rPh>
    <phoneticPr fontId="2"/>
  </si>
  <si>
    <t>両事業一括申請事業所には○を
記入</t>
    <rPh sb="0" eb="1">
      <t>リョウ</t>
    </rPh>
    <rPh sb="1" eb="3">
      <t>ジギョウ</t>
    </rPh>
    <rPh sb="3" eb="5">
      <t>イッカツ</t>
    </rPh>
    <rPh sb="5" eb="7">
      <t>シンセイ</t>
    </rPh>
    <rPh sb="7" eb="10">
      <t>ジギョウショ</t>
    </rPh>
    <rPh sb="15" eb="17">
      <t>キニュウ</t>
    </rPh>
    <phoneticPr fontId="2"/>
  </si>
  <si>
    <t>前期実績　　　　（表１）</t>
    <rPh sb="0" eb="2">
      <t>ゼンキ</t>
    </rPh>
    <rPh sb="2" eb="4">
      <t>ジッセキ</t>
    </rPh>
    <rPh sb="9" eb="10">
      <t>ヒョウ</t>
    </rPh>
    <phoneticPr fontId="2"/>
  </si>
  <si>
    <t>（注）改善率 Ｂ＝(Ａ－Ｃ)÷Ａ×100</t>
    <rPh sb="1" eb="2">
      <t>チュウ</t>
    </rPh>
    <rPh sb="3" eb="5">
      <t>カイゼン</t>
    </rPh>
    <rPh sb="5" eb="6">
      <t>リツ</t>
    </rPh>
    <phoneticPr fontId="2"/>
  </si>
  <si>
    <t>１．環境保全のための仕組み・体制の整備</t>
    <phoneticPr fontId="2"/>
  </si>
  <si>
    <t>該当しない場合は該当なし欄に✓を記入してください。</t>
    <rPh sb="0" eb="2">
      <t>ガイトウ</t>
    </rPh>
    <rPh sb="5" eb="7">
      <t>バアイ</t>
    </rPh>
    <rPh sb="8" eb="10">
      <t>ガイトウ</t>
    </rPh>
    <rPh sb="12" eb="13">
      <t>ラン</t>
    </rPh>
    <rPh sb="16" eb="18">
      <t>キニュウ</t>
    </rPh>
    <phoneticPr fontId="2"/>
  </si>
  <si>
    <t>船の種類</t>
    <rPh sb="0" eb="1">
      <t>フネ</t>
    </rPh>
    <rPh sb="2" eb="4">
      <t>シュルイ</t>
    </rPh>
    <phoneticPr fontId="2"/>
  </si>
  <si>
    <t>点検整備結果を記入してください。 （初回認証審査時に点検活動を始め、その後点検基準期間（６ヶ月、1年など）の関係で</t>
    <phoneticPr fontId="2"/>
  </si>
  <si>
    <t>D</t>
  </si>
  <si>
    <t>E=F-D</t>
    <phoneticPr fontId="2"/>
  </si>
  <si>
    <t>船名</t>
    <rPh sb="0" eb="1">
      <t>フネ</t>
    </rPh>
    <phoneticPr fontId="2"/>
  </si>
  <si>
    <t xml:space="preserve">
燃料使用原単位
（重量当たり）
前期目標
</t>
    <rPh sb="1" eb="3">
      <t>ネンリョウ</t>
    </rPh>
    <rPh sb="10" eb="12">
      <t>ジュウリョウ</t>
    </rPh>
    <rPh sb="12" eb="13">
      <t>ア</t>
    </rPh>
    <phoneticPr fontId="2"/>
  </si>
  <si>
    <t xml:space="preserve">
燃料使用原単位
（距離当たり）
前期目標
</t>
    <rPh sb="1" eb="3">
      <t>ネンリョウ</t>
    </rPh>
    <rPh sb="10" eb="12">
      <t>キョリ</t>
    </rPh>
    <rPh sb="12" eb="13">
      <t>ア</t>
    </rPh>
    <phoneticPr fontId="2"/>
  </si>
  <si>
    <t>貴社（事業所）のグリーン経営に関する取組内容をチェックしてください。</t>
    <rPh sb="0" eb="2">
      <t>キシャ</t>
    </rPh>
    <rPh sb="12" eb="14">
      <t>ケイエイ</t>
    </rPh>
    <rPh sb="18" eb="20">
      <t>トリク</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</si>
  <si>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</si>
  <si>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r>
      <t>該当しない項目・・・・・・・・・・・該当なし欄の□に</t>
    </r>
    <r>
      <rPr>
        <b/>
        <sz val="12"/>
        <rFont val="Segoe UI Symbol"/>
        <family val="2"/>
      </rPr>
      <t>✓</t>
    </r>
    <r>
      <rPr>
        <b/>
        <sz val="12"/>
        <rFont val="HGP教科書体"/>
        <family val="1"/>
        <charset val="128"/>
      </rPr>
      <t>を記入</t>
    </r>
    <rPh sb="18" eb="20">
      <t>ガイトウ</t>
    </rPh>
    <phoneticPr fontId="2"/>
  </si>
  <si>
    <r>
      <t>Ｙｅｓの項目の内、右欄に</t>
    </r>
    <r>
      <rPr>
        <b/>
        <sz val="12"/>
        <rFont val="HGP教科書体"/>
        <family val="1"/>
        <charset val="128"/>
      </rPr>
      <t>「表</t>
    </r>
    <r>
      <rPr>
        <b/>
        <i/>
        <sz val="11"/>
        <rFont val="ＭＳ ゴシック"/>
        <family val="3"/>
        <charset val="128"/>
      </rPr>
      <t>～</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</si>
  <si>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r>
      <t xml:space="preserve">② </t>
    </r>
    <r>
      <rPr>
        <b/>
        <sz val="12"/>
        <rFont val="HGP教科書体"/>
        <family val="1"/>
        <charset val="128"/>
      </rPr>
      <t>表１-①～7</t>
    </r>
    <r>
      <rPr>
        <sz val="12"/>
        <rFont val="HGP教科書体"/>
        <family val="1"/>
        <charset val="128"/>
      </rPr>
      <t>　（P.4～11）・・・</t>
    </r>
    <rPh sb="2" eb="3">
      <t>ヒョウ</t>
    </rPh>
    <phoneticPr fontId="2"/>
  </si>
  <si>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</si>
  <si>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color indexed="10"/>
        <rFont val="HG創英角ﾎﾟｯﾌﾟ体"/>
        <family val="3"/>
        <charset val="128"/>
      </rPr>
      <t>。</t>
    </r>
    <rPh sb="0" eb="2">
      <t>シンセイ</t>
    </rPh>
    <rPh sb="2" eb="3">
      <t>ショ</t>
    </rPh>
    <rPh sb="12" eb="13">
      <t>オモテ</t>
    </rPh>
    <rPh sb="28" eb="29">
      <t>ト</t>
    </rPh>
    <phoneticPr fontId="2"/>
  </si>
  <si>
    <t>【旅客船事業・内航海運業】チェックリスト記入表　</t>
    <rPh sb="4" eb="6">
      <t>ジギョウ</t>
    </rPh>
    <rPh sb="11" eb="12">
      <t>ギョウキニュウヒョウ</t>
    </rPh>
    <phoneticPr fontId="1"/>
  </si>
  <si>
    <t>チェック項目の内容が貴社の取組にあてはまる場合はYes欄に✓を、あてはまらない場合はNo欄に✓を、</t>
    <rPh sb="4" eb="6">
      <t>コウモク</t>
    </rPh>
    <rPh sb="7" eb="9">
      <t>ナイヨウ</t>
    </rPh>
    <rPh sb="10" eb="12">
      <t>キシャ</t>
    </rPh>
    <rPh sb="13" eb="15">
      <t>トリクミ</t>
    </rPh>
    <rPh sb="21" eb="23">
      <t>バアイ</t>
    </rPh>
    <rPh sb="27" eb="28">
      <t>ラン</t>
    </rPh>
    <rPh sb="39" eb="41">
      <t>バアイ</t>
    </rPh>
    <rPh sb="44" eb="45">
      <t>ラン</t>
    </rPh>
    <phoneticPr fontId="2"/>
  </si>
  <si>
    <t>現状の環境保全活動への取組状況に関する評価結果や、検討した取組の改善策を踏まえ、
今後の目標や目標達成へむけた具体的な取組内容などを盛り込んだ
行動計画を作成（見直し）している</t>
    <rPh sb="0" eb="2">
      <t>ゲンジョウ</t>
    </rPh>
    <rPh sb="7" eb="9">
      <t>カツドウ</t>
    </rPh>
    <rPh sb="13" eb="15">
      <t>ジョウキョウ</t>
    </rPh>
    <rPh sb="16" eb="17">
      <t>カン</t>
    </rPh>
    <rPh sb="19" eb="21">
      <t>ヒョウカ</t>
    </rPh>
    <rPh sb="21" eb="23">
      <t>ケッカ</t>
    </rPh>
    <rPh sb="25" eb="27">
      <t>ケントウ</t>
    </rPh>
    <rPh sb="29" eb="31">
      <t>トリク</t>
    </rPh>
    <rPh sb="32" eb="35">
      <t>カイゼンサク</t>
    </rPh>
    <rPh sb="36" eb="37">
      <t>フ</t>
    </rPh>
    <rPh sb="41" eb="43">
      <t>コンゴ</t>
    </rPh>
    <rPh sb="44" eb="46">
      <t>モクヒョウ</t>
    </rPh>
    <rPh sb="47" eb="49">
      <t>モクヒョウ</t>
    </rPh>
    <rPh sb="49" eb="51">
      <t>タッセイ</t>
    </rPh>
    <rPh sb="55" eb="58">
      <t>グタイテキ</t>
    </rPh>
    <rPh sb="59" eb="61">
      <t>トリク</t>
    </rPh>
    <rPh sb="61" eb="63">
      <t>ナイヨウ</t>
    </rPh>
    <rPh sb="66" eb="67">
      <t>モ</t>
    </rPh>
    <rPh sb="68" eb="69">
      <t>コ</t>
    </rPh>
    <rPh sb="82" eb="84">
      <t>サクセイ</t>
    </rPh>
    <rPh sb="85" eb="87">
      <t>ミナオ</t>
    </rPh>
    <phoneticPr fontId="1"/>
  </si>
  <si>
    <t>環境保全に関する管理責任者及び必要に応じて環境保全を推進するための
組織を定めている</t>
    <phoneticPr fontId="1"/>
  </si>
  <si>
    <t>環境意識の向上を図るため、環境方針の徹底や環境に関する一般的な情報の
伝達等を定期的に行っている</t>
    <phoneticPr fontId="2"/>
  </si>
  <si>
    <t>表２</t>
    <rPh sb="0" eb="1">
      <t>ヒョウ</t>
    </rPh>
    <phoneticPr fontId="2"/>
  </si>
  <si>
    <t>燃料消費原単位等に関する定量的な目標を達成するため、
エネルギー効率の向上等に関する計画を策定している</t>
    <rPh sb="0" eb="2">
      <t>ネンリョウ</t>
    </rPh>
    <phoneticPr fontId="1"/>
  </si>
  <si>
    <t>エネルギー効率向上のための取組状況や取組結果に基づいて、
取組状況が改善するよう、取組の見直しを行う仕組みを設けている</t>
    <phoneticPr fontId="1"/>
  </si>
  <si>
    <t>表3</t>
    <rPh sb="0" eb="1">
      <t>ヒョウ</t>
    </rPh>
    <phoneticPr fontId="2"/>
  </si>
  <si>
    <t>船舶の乗組員に対して、燃料消費原単位等の管理結果をもとに、
燃料消費原単位等が向上するよう指導を行っている</t>
    <phoneticPr fontId="1"/>
  </si>
  <si>
    <t>３．大気汚染物質の排出抑制のための取組</t>
    <phoneticPr fontId="1"/>
  </si>
  <si>
    <t>使用している燃料の性状（硫黄分の含有量等）について、
燃料油販売事業者等よりデータを入手し把握している</t>
    <phoneticPr fontId="1"/>
  </si>
  <si>
    <t>NOxの排出が少ない機関を導入するための計画を策定し、
目標達成に向けて導入に取り組んでいる</t>
    <rPh sb="4" eb="6">
      <t>ハイシュツ</t>
    </rPh>
    <rPh sb="7" eb="8">
      <t>スク</t>
    </rPh>
    <rPh sb="10" eb="12">
      <t>キカン</t>
    </rPh>
    <rPh sb="13" eb="15">
      <t>ドウニュウ</t>
    </rPh>
    <rPh sb="20" eb="22">
      <t>ケイカク</t>
    </rPh>
    <rPh sb="23" eb="25">
      <t>サクテイ</t>
    </rPh>
    <rPh sb="28" eb="30">
      <t>モクヒョウ</t>
    </rPh>
    <rPh sb="30" eb="32">
      <t>タッセイ</t>
    </rPh>
    <rPh sb="33" eb="34">
      <t>ム</t>
    </rPh>
    <rPh sb="36" eb="38">
      <t>ドウニュウ</t>
    </rPh>
    <phoneticPr fontId="1"/>
  </si>
  <si>
    <t>点検・整備の成果を運転結果から評価し、必要に応じ計画や体制の
見直しを行う仕組みを設けている</t>
    <phoneticPr fontId="1"/>
  </si>
  <si>
    <t>法定検査に係る整備の他、環境に配慮した独自の基準による
点検・整備を実施している</t>
    <phoneticPr fontId="1"/>
  </si>
  <si>
    <t>５．廃棄物の発生抑制、適正処理及びリサイクルの推進</t>
    <rPh sb="15" eb="16">
      <t>オヨ</t>
    </rPh>
    <phoneticPr fontId="1"/>
  </si>
  <si>
    <t>廃棄物の発生抑制やリサイクルの少なくともいずれかに関して
定量的な目標を設定している</t>
    <rPh sb="0" eb="3">
      <t>ハイキブツ</t>
    </rPh>
    <rPh sb="4" eb="6">
      <t>ハッセイ</t>
    </rPh>
    <rPh sb="6" eb="8">
      <t>ヨクセイ</t>
    </rPh>
    <rPh sb="15" eb="16">
      <t>スク</t>
    </rPh>
    <phoneticPr fontId="1"/>
  </si>
  <si>
    <t>廃棄物の発生抑制やリサイクルの少なくともいずれかに関する取組状況や
取組結果に基づいて、取組状況が改善するよう、
取組の見直しを行う仕組みを設けている</t>
    <rPh sb="0" eb="3">
      <t>ハイキブツ</t>
    </rPh>
    <rPh sb="4" eb="6">
      <t>ハッセイ</t>
    </rPh>
    <rPh sb="6" eb="8">
      <t>ヨクセイ</t>
    </rPh>
    <rPh sb="15" eb="16">
      <t>スク</t>
    </rPh>
    <rPh sb="25" eb="26">
      <t>カン</t>
    </rPh>
    <phoneticPr fontId="1"/>
  </si>
  <si>
    <t>事務所内でのエネルギー使用量、廃棄物排出量の削減について、
目標を設定している</t>
    <rPh sb="15" eb="18">
      <t>ハイキブツ</t>
    </rPh>
    <rPh sb="18" eb="20">
      <t>ハイシュツ</t>
    </rPh>
    <rPh sb="20" eb="21">
      <t>リョウ</t>
    </rPh>
    <rPh sb="22" eb="24">
      <t>サクゲン</t>
    </rPh>
    <phoneticPr fontId="2"/>
  </si>
  <si>
    <t>事務所内でのエネルギー使用量、廃棄物排出量の削減についての取組状況を
目標に照らして評価し、取組状況が改善するよう、
取組の見直しを行う仕組みを設けている</t>
    <rPh sb="3" eb="4">
      <t>ナイ</t>
    </rPh>
    <rPh sb="15" eb="18">
      <t>ハイキブツ</t>
    </rPh>
    <rPh sb="18" eb="20">
      <t>ハイシュツ</t>
    </rPh>
    <rPh sb="20" eb="21">
      <t>リョウ</t>
    </rPh>
    <rPh sb="22" eb="24">
      <t>サクゲン</t>
    </rPh>
    <rPh sb="29" eb="31">
      <t>トリク</t>
    </rPh>
    <rPh sb="46" eb="48">
      <t>トリク</t>
    </rPh>
    <rPh sb="59" eb="61">
      <t>トリク</t>
    </rPh>
    <phoneticPr fontId="2"/>
  </si>
  <si>
    <t>■表１－①　</t>
    <rPh sb="1" eb="2">
      <t>ヒョウ</t>
    </rPh>
    <phoneticPr fontId="2"/>
  </si>
  <si>
    <t>　　　□　燃料の使用状況について把握している[レベル1]＜認証項目＞</t>
    <rPh sb="5" eb="7">
      <t>ネンリョウニンショウキジュン</t>
    </rPh>
    <phoneticPr fontId="2"/>
  </si>
  <si>
    <t>　　　　　　     　→　使用状況を下表に記入してください。</t>
    <rPh sb="14" eb="18">
      <t>シヨウジョウキョウ</t>
    </rPh>
    <rPh sb="19" eb="20">
      <t>シタ</t>
    </rPh>
    <rPh sb="20" eb="21">
      <t>ヒョウ</t>
    </rPh>
    <rPh sb="22" eb="24">
      <t>キニュウ</t>
    </rPh>
    <phoneticPr fontId="2"/>
  </si>
  <si>
    <t>　　　　　① 前期一年間の使用実績を記入してください。これは表２で原単位の今期目標を設定する基となります。</t>
    <rPh sb="7" eb="9">
      <t>ゼンキ</t>
    </rPh>
    <rPh sb="9" eb="12">
      <t>イチネンカン</t>
    </rPh>
    <rPh sb="13" eb="15">
      <t>シヨウ</t>
    </rPh>
    <rPh sb="15" eb="17">
      <t>ジッセキ</t>
    </rPh>
    <rPh sb="18" eb="20">
      <t>キニュウ</t>
    </rPh>
    <rPh sb="30" eb="31">
      <t>ヒョウ</t>
    </rPh>
    <rPh sb="33" eb="36">
      <t>ゲンタンイ</t>
    </rPh>
    <rPh sb="37" eb="39">
      <t>コンキ</t>
    </rPh>
    <rPh sb="39" eb="41">
      <t>モ</t>
    </rPh>
    <rPh sb="42" eb="44">
      <t>セッテイ</t>
    </rPh>
    <rPh sb="46" eb="47">
      <t>モト</t>
    </rPh>
    <phoneticPr fontId="2"/>
  </si>
  <si>
    <t>　　　　　③ 「燃料消費量（Ｃ）」や「燃料消費原単位（Ｄ）又は（Ｅ）」欄の値は、表２における「燃料消費量」や「燃料消費原単位」の「前期実績（Ａ）」欄へ</t>
    <rPh sb="8" eb="10">
      <t>ネンリョウ</t>
    </rPh>
    <rPh sb="10" eb="13">
      <t>ショウヒリョウ</t>
    </rPh>
    <rPh sb="19" eb="21">
      <t>ネンリョウ</t>
    </rPh>
    <rPh sb="21" eb="23">
      <t>ショウヒ</t>
    </rPh>
    <rPh sb="23" eb="26">
      <t>ゲンタンイ</t>
    </rPh>
    <rPh sb="29" eb="30">
      <t>マタ</t>
    </rPh>
    <rPh sb="35" eb="36">
      <t>ラン</t>
    </rPh>
    <rPh sb="37" eb="38">
      <t>アタイ</t>
    </rPh>
    <rPh sb="47" eb="49">
      <t>ネンリョウ</t>
    </rPh>
    <rPh sb="49" eb="52">
      <t>ショウヒリョウ</t>
    </rPh>
    <rPh sb="55" eb="57">
      <t>ネンリョウ</t>
    </rPh>
    <rPh sb="57" eb="59">
      <t>ショウヒ</t>
    </rPh>
    <rPh sb="59" eb="62">
      <t>ゲンタンイ</t>
    </rPh>
    <rPh sb="65" eb="67">
      <t>ゼンキ</t>
    </rPh>
    <rPh sb="67" eb="69">
      <t>ジッセキ</t>
    </rPh>
    <rPh sb="73" eb="74">
      <t>ラン</t>
    </rPh>
    <phoneticPr fontId="2"/>
  </si>
  <si>
    <t>（事業所名称及び）
船の種類</t>
    <rPh sb="1" eb="4">
      <t>ジギョウショ</t>
    </rPh>
    <rPh sb="4" eb="5">
      <t>メイ</t>
    </rPh>
    <rPh sb="5" eb="6">
      <t>ショウ</t>
    </rPh>
    <rPh sb="6" eb="7">
      <t>オヨ</t>
    </rPh>
    <rPh sb="10" eb="11">
      <t>セン</t>
    </rPh>
    <rPh sb="12" eb="13">
      <t>シュ</t>
    </rPh>
    <rPh sb="13" eb="14">
      <t>ルイ</t>
    </rPh>
    <phoneticPr fontId="2"/>
  </si>
  <si>
    <t>　　　　 事業者が任意に設定してください。（人、台、トン、</t>
    <rPh sb="5" eb="8">
      <t>ジギョウシャ</t>
    </rPh>
    <phoneticPr fontId="2"/>
  </si>
  <si>
    <t xml:space="preserve">         単位ごとに別の表を使用するかしてください。</t>
    <phoneticPr fontId="2"/>
  </si>
  <si>
    <t>■表１－②　</t>
    <rPh sb="1" eb="2">
      <t>ヒョウ</t>
    </rPh>
    <phoneticPr fontId="2"/>
  </si>
  <si>
    <t>　　　→　下表に前期（過去の一年間又は実績を把握した期間）の毎月の実績及びその期間（表１-①と同じ期間）を記入してください。</t>
    <rPh sb="5" eb="6">
      <t>シタ</t>
    </rPh>
    <rPh sb="8" eb="10">
      <t>ゼンキ</t>
    </rPh>
    <rPh sb="11" eb="13">
      <t>カコ</t>
    </rPh>
    <rPh sb="14" eb="17">
      <t>イチネンカン</t>
    </rPh>
    <rPh sb="17" eb="18">
      <t>マタ</t>
    </rPh>
    <rPh sb="19" eb="21">
      <t>ジッセキ</t>
    </rPh>
    <rPh sb="22" eb="24">
      <t>ハアク</t>
    </rPh>
    <rPh sb="26" eb="28">
      <t>キカン</t>
    </rPh>
    <rPh sb="30" eb="32">
      <t>マイツキ</t>
    </rPh>
    <rPh sb="33" eb="35">
      <t>ジッセキ</t>
    </rPh>
    <rPh sb="35" eb="36">
      <t>オヨ</t>
    </rPh>
    <rPh sb="39" eb="41">
      <t>キカン</t>
    </rPh>
    <phoneticPr fontId="2"/>
  </si>
  <si>
    <t>■表２</t>
    <rPh sb="1" eb="2">
      <t>ヒョウ</t>
    </rPh>
    <phoneticPr fontId="2"/>
  </si>
  <si>
    <t>　   □　燃料消費原単位等に関して定量的な目標を設定している[レベル2]＜認証項目＞</t>
    <rPh sb="38" eb="42">
      <t>ニンショウコウモク</t>
    </rPh>
    <phoneticPr fontId="2"/>
  </si>
  <si>
    <t>　　　　　　　　→　現在の目標（改善率）と、その目標を掲げて取り組む期間を下表に記入してください。</t>
    <rPh sb="10" eb="12">
      <t>ゲンザイ</t>
    </rPh>
    <rPh sb="13" eb="15">
      <t>モクヒョウ</t>
    </rPh>
    <rPh sb="16" eb="18">
      <t>カイゼン</t>
    </rPh>
    <rPh sb="18" eb="19">
      <t>リツ</t>
    </rPh>
    <rPh sb="24" eb="26">
      <t>モ</t>
    </rPh>
    <rPh sb="27" eb="28">
      <t>カカ</t>
    </rPh>
    <rPh sb="37" eb="38">
      <t>シタ</t>
    </rPh>
    <phoneticPr fontId="2"/>
  </si>
  <si>
    <t xml:space="preserve">  　　① 「前期実績（A）」欄には、表１の「燃料消費原単位（Ｄ）又は（Ｅ）」欄又は</t>
    <rPh sb="22" eb="24">
      <t>ネンリョウ</t>
    </rPh>
    <rPh sb="24" eb="26">
      <t>ショウヒ</t>
    </rPh>
    <rPh sb="26" eb="29">
      <t>ゲンタンイ</t>
    </rPh>
    <rPh sb="32" eb="33">
      <t>マタ</t>
    </rPh>
    <rPh sb="38" eb="39">
      <t>ラン</t>
    </rPh>
    <rPh sb="39" eb="40">
      <t>マタ</t>
    </rPh>
    <phoneticPr fontId="2"/>
  </si>
  <si>
    <t xml:space="preserve">  　　　　「燃料消費量（C）」欄の値を転記してください。（今期目標を決める基となります。）</t>
    <rPh sb="7" eb="9">
      <t>ネンリョウ</t>
    </rPh>
    <rPh sb="9" eb="12">
      <t>ショウヒリョウ</t>
    </rPh>
    <rPh sb="16" eb="17">
      <t>ラン</t>
    </rPh>
    <rPh sb="20" eb="22">
      <t>テンキ</t>
    </rPh>
    <rPh sb="30" eb="32">
      <t>コンキ</t>
    </rPh>
    <rPh sb="32" eb="34">
      <t>モクヒョウ</t>
    </rPh>
    <rPh sb="35" eb="36">
      <t>キ</t>
    </rPh>
    <rPh sb="38" eb="39">
      <t>モト</t>
    </rPh>
    <phoneticPr fontId="2"/>
  </si>
  <si>
    <t>　　　② 「今期目標（C）」欄には、原単位又は消費量に関して「前期実績」に基づき設定した今期（現在を含む一年間）の目標値を記入してください。</t>
    <rPh sb="6" eb="8">
      <t>コンキ</t>
    </rPh>
    <rPh sb="8" eb="10">
      <t>モクヒョウ</t>
    </rPh>
    <rPh sb="14" eb="15">
      <t>ラン</t>
    </rPh>
    <rPh sb="18" eb="21">
      <t>ゲンタンイ</t>
    </rPh>
    <rPh sb="21" eb="22">
      <t>マタ</t>
    </rPh>
    <rPh sb="23" eb="26">
      <t>ショウヒリョウ</t>
    </rPh>
    <rPh sb="27" eb="28">
      <t>カン</t>
    </rPh>
    <rPh sb="31" eb="33">
      <t>ゼンキ</t>
    </rPh>
    <rPh sb="33" eb="35">
      <t>ジッセキ</t>
    </rPh>
    <rPh sb="37" eb="38">
      <t>モト</t>
    </rPh>
    <rPh sb="40" eb="42">
      <t>セッテイ</t>
    </rPh>
    <rPh sb="44" eb="46">
      <t>コンキ</t>
    </rPh>
    <rPh sb="47" eb="49">
      <t>ゲンザイ</t>
    </rPh>
    <rPh sb="50" eb="51">
      <t>フク</t>
    </rPh>
    <rPh sb="57" eb="59">
      <t>モクヒョウ</t>
    </rPh>
    <rPh sb="59" eb="60">
      <t>チ</t>
    </rPh>
    <rPh sb="61" eb="63">
      <t>キニュウ</t>
    </rPh>
    <phoneticPr fontId="2"/>
  </si>
  <si>
    <t>■表３</t>
    <rPh sb="1" eb="2">
      <t>ヒョウ</t>
    </rPh>
    <phoneticPr fontId="2"/>
  </si>
  <si>
    <t>　　→　教育・指導を行っている取組内容に✓をつけてください。</t>
    <rPh sb="15" eb="17">
      <t>トリク</t>
    </rPh>
    <rPh sb="17" eb="19">
      <t>ナイヨウ</t>
    </rPh>
    <phoneticPr fontId="2"/>
  </si>
  <si>
    <t>※上記の項目のうち、1項目でも基礎的な知識についての教育・指導を行っている場合は、レベル1となります</t>
    <rPh sb="1" eb="3">
      <t>ジョウキ</t>
    </rPh>
    <rPh sb="4" eb="6">
      <t>コウモク</t>
    </rPh>
    <rPh sb="11" eb="13">
      <t>コウモク</t>
    </rPh>
    <rPh sb="15" eb="18">
      <t>キソテキ</t>
    </rPh>
    <rPh sb="19" eb="21">
      <t>チシキ</t>
    </rPh>
    <rPh sb="26" eb="28">
      <t>キョウイク</t>
    </rPh>
    <rPh sb="29" eb="31">
      <t>シドウ</t>
    </rPh>
    <rPh sb="32" eb="33">
      <t>オコナ</t>
    </rPh>
    <rPh sb="37" eb="39">
      <t>バアイ</t>
    </rPh>
    <phoneticPr fontId="2"/>
  </si>
  <si>
    <t>■表４</t>
    <rPh sb="1" eb="2">
      <t>ヒョウ</t>
    </rPh>
    <phoneticPr fontId="2"/>
  </si>
  <si>
    <t>　　□　法定検査に係る整備の他、環境に配慮した独自の基準による点検・整備を実施している[レベル2]＜認証項目＞</t>
    <rPh sb="4" eb="6">
      <t>ホウテイ</t>
    </rPh>
    <rPh sb="6" eb="8">
      <t>ケンサ</t>
    </rPh>
    <rPh sb="9" eb="10">
      <t>カカワ</t>
    </rPh>
    <rPh sb="11" eb="13">
      <t>セイビ</t>
    </rPh>
    <rPh sb="14" eb="15">
      <t>ホカ</t>
    </rPh>
    <rPh sb="16" eb="18">
      <t>カンキョウ</t>
    </rPh>
    <rPh sb="19" eb="21">
      <t>ハイリョ</t>
    </rPh>
    <rPh sb="23" eb="25">
      <t>ドクジ</t>
    </rPh>
    <rPh sb="26" eb="28">
      <t>キジュン</t>
    </rPh>
    <rPh sb="31" eb="33">
      <t>テンケン</t>
    </rPh>
    <rPh sb="34" eb="36">
      <t>セイビ</t>
    </rPh>
    <rPh sb="37" eb="39">
      <t>ジッシ</t>
    </rPh>
    <phoneticPr fontId="2"/>
  </si>
  <si>
    <t>■表５</t>
    <rPh sb="1" eb="2">
      <t>ヒョウ</t>
    </rPh>
    <phoneticPr fontId="2"/>
  </si>
  <si>
    <t>　　→　行っている場合は、その取組内容に✓をつけてください。</t>
    <phoneticPr fontId="2"/>
  </si>
  <si>
    <t>■表６</t>
    <rPh sb="1" eb="2">
      <t>ヒョウ</t>
    </rPh>
    <phoneticPr fontId="2"/>
  </si>
  <si>
    <t>■表７</t>
    <rPh sb="1" eb="2">
      <t>ヒョウ</t>
    </rPh>
    <phoneticPr fontId="2"/>
  </si>
  <si>
    <r>
      <t>　　□　廃棄物の発生状況について把握している[レベル1]</t>
    </r>
    <r>
      <rPr>
        <sz val="11"/>
        <rFont val="ＭＳ Ｐゴシック"/>
        <family val="3"/>
        <charset val="128"/>
      </rPr>
      <t>＜認証項目＞</t>
    </r>
    <phoneticPr fontId="2"/>
  </si>
  <si>
    <t>　　　　　→　把握している廃棄物の発生状況を、下表に記入してください。</t>
    <rPh sb="13" eb="16">
      <t>ハイ</t>
    </rPh>
    <rPh sb="17" eb="19">
      <t>ハッセイ</t>
    </rPh>
    <rPh sb="19" eb="21">
      <t>ジョウキョウ</t>
    </rPh>
    <rPh sb="23" eb="24">
      <t>シタ</t>
    </rPh>
    <phoneticPr fontId="2"/>
  </si>
  <si>
    <t>　　　　　→　目標を設定している場合は、下表の右側に記入してください。</t>
    <rPh sb="20" eb="21">
      <t>シタ</t>
    </rPh>
    <rPh sb="23" eb="25">
      <t>ミギガワ</t>
    </rPh>
    <phoneticPr fontId="2"/>
  </si>
  <si>
    <r>
      <rPr>
        <b/>
        <sz val="12"/>
        <rFont val="ＭＳ Ｐゴシック"/>
        <family val="3"/>
        <charset val="128"/>
      </rPr>
      <t>【参考】リサイクル率計算表</t>
    </r>
    <r>
      <rPr>
        <b/>
        <sz val="11"/>
        <rFont val="ＭＳ Ｐゴシック"/>
        <family val="3"/>
        <charset val="128"/>
      </rPr>
      <t xml:space="preserve">
</t>
    </r>
    <r>
      <rPr>
        <sz val="10"/>
        <rFont val="ＭＳ Ｐゴシック"/>
        <family val="3"/>
        <charset val="128"/>
      </rPr>
      <t>（※ この表は印刷されません）</t>
    </r>
    <rPh sb="1" eb="3">
      <t>サンコウ</t>
    </rPh>
    <rPh sb="9" eb="10">
      <t>リツ</t>
    </rPh>
    <rPh sb="10" eb="12">
      <t>ケイサン</t>
    </rPh>
    <rPh sb="12" eb="13">
      <t>ヒョウ</t>
    </rPh>
    <phoneticPr fontId="2"/>
  </si>
  <si>
    <r>
      <t>(注）発生量の改善率　B=(A-C)÷A×1</t>
    </r>
    <r>
      <rPr>
        <sz val="11"/>
        <rFont val="ＭＳ Ｐゴシック"/>
        <family val="3"/>
        <charset val="128"/>
      </rPr>
      <t>00</t>
    </r>
    <rPh sb="1" eb="2">
      <t>チュウ</t>
    </rPh>
    <rPh sb="3" eb="5">
      <t>ハッセイ</t>
    </rPh>
    <rPh sb="5" eb="6">
      <t>リョウ</t>
    </rPh>
    <rPh sb="7" eb="9">
      <t>カイゼン</t>
    </rPh>
    <rPh sb="9" eb="10">
      <t>リツ</t>
    </rPh>
    <phoneticPr fontId="2"/>
  </si>
  <si>
    <t>※１ 二酸化炭素排出量の目標を設定している場合は入力してください。（任意）</t>
    <rPh sb="3" eb="6">
      <t>ニサンカ</t>
    </rPh>
    <rPh sb="6" eb="8">
      <t>タンソ</t>
    </rPh>
    <rPh sb="8" eb="10">
      <t>ハイシュツ</t>
    </rPh>
    <rPh sb="10" eb="11">
      <t>リョウ</t>
    </rPh>
    <rPh sb="12" eb="14">
      <t>モクヒョウ</t>
    </rPh>
    <rPh sb="15" eb="17">
      <t>セッテイ</t>
    </rPh>
    <rPh sb="21" eb="23">
      <t>バアイ</t>
    </rPh>
    <rPh sb="24" eb="26">
      <t>ニュウリョク</t>
    </rPh>
    <rPh sb="34" eb="36">
      <t>ニンイ</t>
    </rPh>
    <phoneticPr fontId="2"/>
  </si>
  <si>
    <t>合計</t>
    <rPh sb="0" eb="2">
      <t>ゴウケイ</t>
    </rPh>
    <phoneticPr fontId="2"/>
  </si>
  <si>
    <r>
      <t>また、</t>
    </r>
    <r>
      <rPr>
        <u/>
        <sz val="12"/>
        <color indexed="10"/>
        <rFont val="HG創英角ﾎﾟｯﾌﾟ体"/>
        <family val="3"/>
        <charset val="128"/>
      </rPr>
      <t>穴開け・ファイリング等もせず</t>
    </r>
    <r>
      <rPr>
        <u/>
        <sz val="12"/>
        <rFont val="HG創英角ﾎﾟｯﾌﾟ体"/>
        <family val="3"/>
        <charset val="128"/>
      </rPr>
      <t>、</t>
    </r>
    <r>
      <rPr>
        <u/>
        <sz val="12"/>
        <color indexed="10"/>
        <rFont val="HG創英角ﾎﾟｯﾌﾟ体"/>
        <family val="3"/>
        <charset val="128"/>
      </rPr>
      <t>申請書類のみを</t>
    </r>
    <r>
      <rPr>
        <u/>
        <sz val="12"/>
        <rFont val="HG創英角ﾎﾟｯﾌﾟ体"/>
        <family val="3"/>
        <charset val="128"/>
      </rPr>
      <t>お送りください</t>
    </r>
    <r>
      <rPr>
        <sz val="12"/>
        <rFont val="HG創英角ﾎﾟｯﾌﾟ体"/>
        <family val="3"/>
        <charset val="128"/>
      </rPr>
      <t>。</t>
    </r>
    <rPh sb="3" eb="4">
      <t>アナ</t>
    </rPh>
    <rPh sb="4" eb="5">
      <t>ア</t>
    </rPh>
    <rPh sb="13" eb="14">
      <t>トウ</t>
    </rPh>
    <rPh sb="18" eb="20">
      <t>シンセイ</t>
    </rPh>
    <rPh sb="20" eb="22">
      <t>ショルイ</t>
    </rPh>
    <rPh sb="26" eb="27">
      <t>オク</t>
    </rPh>
    <phoneticPr fontId="2"/>
  </si>
  <si>
    <t>二酸化炭素排出量の目標</t>
    <rPh sb="9" eb="11">
      <t>モクヒョウ</t>
    </rPh>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</si>
  <si>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</si>
  <si>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0.438 kg/kWh</t>
    <phoneticPr fontId="2"/>
  </si>
  <si>
    <t>　・環境省「地球温暖化対策事業効果算定ガイドブック令和7年3月</t>
    <phoneticPr fontId="2"/>
  </si>
  <si>
    <t>2.62 kg/L</t>
    <phoneticPr fontId="2"/>
  </si>
  <si>
    <t xml:space="preserve">  2.50kg/L</t>
    <phoneticPr fontId="2"/>
  </si>
  <si>
    <t>2.29 kg/L</t>
    <phoneticPr fontId="2"/>
  </si>
  <si>
    <t xml:space="preserve">  2.75kg/L</t>
    <phoneticPr fontId="2"/>
  </si>
  <si>
    <t xml:space="preserve">  3.10kg/L</t>
    <phoneticPr fontId="2"/>
  </si>
  <si>
    <t xml:space="preserve">   原単位に係わるガイドライン」（日本LPガス協会）に基づき換算。</t>
    <phoneticPr fontId="2"/>
  </si>
  <si>
    <t xml:space="preserve"> 2.99 kg/kg  又は　1.58 kg/L ( LPG：1kg=1.892L)</t>
    <rPh sb="13" eb="14">
      <t>マタ</t>
    </rPh>
    <phoneticPr fontId="2"/>
  </si>
  <si>
    <t>　　</t>
    <phoneticPr fontId="2"/>
  </si>
  <si>
    <t xml:space="preserve">    改訂版」による。</t>
    <phoneticPr fontId="2"/>
  </si>
  <si>
    <r>
      <t>（ton,kg,m</t>
    </r>
    <r>
      <rPr>
        <vertAlign val="superscript"/>
        <sz val="10"/>
        <rFont val="ＭＳ Ｐゴシック"/>
        <family val="3"/>
        <charset val="128"/>
      </rPr>
      <t>3</t>
    </r>
    <r>
      <rPr>
        <sz val="10"/>
        <rFont val="ＭＳ Ｐゴシック"/>
        <family val="3"/>
        <charset val="128"/>
      </rPr>
      <t>,Ｌ 等）→</t>
    </r>
    <phoneticPr fontId="2"/>
  </si>
  <si>
    <r>
      <t>改善率</t>
    </r>
    <r>
      <rPr>
        <vertAlign val="superscript"/>
        <sz val="9"/>
        <rFont val="ＭＳ Ｐゴシック"/>
        <family val="3"/>
        <charset val="128"/>
      </rPr>
      <t>※１</t>
    </r>
    <r>
      <rPr>
        <sz val="9"/>
        <rFont val="ＭＳ Ｐゴシック"/>
        <family val="3"/>
        <charset val="128"/>
      </rPr>
      <t xml:space="preserve">
％</t>
    </r>
    <rPh sb="0" eb="2">
      <t>カイゼン</t>
    </rPh>
    <rPh sb="2" eb="3">
      <t>リツ</t>
    </rPh>
    <phoneticPr fontId="2"/>
  </si>
  <si>
    <t>輸送した旅客貨物等
（重量）</t>
    <rPh sb="0" eb="2">
      <t>ユソウ</t>
    </rPh>
    <rPh sb="4" eb="6">
      <t>リョキャク</t>
    </rPh>
    <rPh sb="6" eb="9">
      <t>カモツトウ</t>
    </rPh>
    <rPh sb="11" eb="13">
      <t>ジュウリョウ</t>
    </rPh>
    <phoneticPr fontId="2"/>
  </si>
  <si>
    <r>
      <t>二酸化炭素
排出係数</t>
    </r>
    <r>
      <rPr>
        <vertAlign val="superscript"/>
        <sz val="9"/>
        <rFont val="ＭＳ Ｐゴシック"/>
        <family val="3"/>
        <charset val="128"/>
      </rPr>
      <t>※２</t>
    </r>
    <rPh sb="0" eb="3">
      <t>ニサンカ</t>
    </rPh>
    <rPh sb="3" eb="5">
      <t>タンソ</t>
    </rPh>
    <rPh sb="6" eb="8">
      <t>ハイシュツ</t>
    </rPh>
    <rPh sb="8" eb="10">
      <t>ケイスウ</t>
    </rPh>
    <phoneticPr fontId="2"/>
  </si>
  <si>
    <r>
      <t>輸送した旅客貨
物等（重量）</t>
    </r>
    <r>
      <rPr>
        <vertAlign val="superscript"/>
        <sz val="9"/>
        <rFont val="ＭＳ Ｐゴシック"/>
        <family val="3"/>
        <charset val="128"/>
      </rPr>
      <t>※1</t>
    </r>
    <rPh sb="0" eb="2">
      <t>ユソウ</t>
    </rPh>
    <rPh sb="4" eb="6">
      <t>リョキャク</t>
    </rPh>
    <rPh sb="6" eb="7">
      <t>カ</t>
    </rPh>
    <rPh sb="8" eb="9">
      <t>ブツ</t>
    </rPh>
    <rPh sb="9" eb="10">
      <t>ナド</t>
    </rPh>
    <rPh sb="11" eb="13">
      <t>ジュウリョウ</t>
    </rPh>
    <phoneticPr fontId="2"/>
  </si>
  <si>
    <t>現時点までに３回分の点検がまだ行われていない場合は、今までに実施した分のみの点検結果を記入してください。）</t>
    <phoneticPr fontId="2"/>
  </si>
  <si>
    <r>
      <rPr>
        <b/>
        <sz val="11"/>
        <rFont val="ＭＳ Ｐ明朝"/>
        <family val="1"/>
        <charset val="128"/>
      </rPr>
      <t>ディーゼル機関の任意の２船につき</t>
    </r>
    <r>
      <rPr>
        <sz val="11"/>
        <rFont val="ＭＳ Ｐ明朝"/>
        <family val="1"/>
        <charset val="128"/>
      </rPr>
      <t>、各々下記項目について</t>
    </r>
    <r>
      <rPr>
        <b/>
        <sz val="11"/>
        <rFont val="ＭＳ Ｐ明朝"/>
        <family val="1"/>
        <charset val="128"/>
      </rPr>
      <t>表１－②の期間に関係なく現時点から見た直近３回分</t>
    </r>
    <r>
      <rPr>
        <sz val="11"/>
        <rFont val="ＭＳ Ｐ明朝"/>
        <family val="1"/>
        <charset val="128"/>
      </rPr>
      <t>の</t>
    </r>
    <phoneticPr fontId="2"/>
  </si>
  <si>
    <t>点検整備基準欄には点検整備のインターバル（期間／運行時間）を記入してください。</t>
    <phoneticPr fontId="2"/>
  </si>
  <si>
    <t>①</t>
    <phoneticPr fontId="2"/>
  </si>
  <si>
    <t>②</t>
    <phoneticPr fontId="2"/>
  </si>
  <si>
    <t>3-2【NOxの排出抑制が期待できる機関の導入】</t>
    <phoneticPr fontId="1"/>
  </si>
  <si>
    <t>点検・整備に関する長期的な実施計画を作成し、これに基づき実施すると共に、
その結果を把握し、記録している</t>
    <phoneticPr fontId="1"/>
  </si>
  <si>
    <r>
      <t>（ディーゼル・ガソリンエンジン）</t>
    </r>
    <r>
      <rPr>
        <sz val="10"/>
        <rFont val="ＭＳ 明朝"/>
        <family val="1"/>
        <charset val="128"/>
      </rPr>
      <t>＊すべての項目を満たすと[レベル２]</t>
    </r>
    <rPh sb="21" eb="23">
      <t>コウモク</t>
    </rPh>
    <rPh sb="24" eb="25">
      <t>ミ</t>
    </rPh>
    <phoneticPr fontId="1"/>
  </si>
  <si>
    <r>
      <t>（ガスタービン）</t>
    </r>
    <r>
      <rPr>
        <sz val="10"/>
        <rFont val="ＭＳ 明朝"/>
        <family val="1"/>
        <charset val="128"/>
      </rPr>
      <t>＊すべての項目を満たすと[レベル２]</t>
    </r>
    <phoneticPr fontId="1"/>
  </si>
  <si>
    <t>5-2【廃棄物の環境に配慮した処理】</t>
    <phoneticPr fontId="1"/>
  </si>
  <si>
    <t>陸揚げした廃棄物の処理に際して、適正処理やリサイクルを適切に実施している
業者に委託している</t>
    <phoneticPr fontId="1"/>
  </si>
  <si>
    <r>
      <t>　　 行っている[レベル1]</t>
    </r>
    <r>
      <rPr>
        <sz val="11"/>
        <rFont val="ＭＳ Ｐゴシック"/>
        <family val="3"/>
        <charset val="128"/>
      </rPr>
      <t>＜認証項目＞</t>
    </r>
    <phoneticPr fontId="2"/>
  </si>
  <si>
    <t>環境方針には法規制の遵守に加えて自主的・積極的な取組を定めている</t>
    <phoneticPr fontId="1"/>
  </si>
  <si>
    <t>点検・整備について、船内及び陸上におけるそれぞれの所掌と権限を
明確に示したうえで、責任者を任命している</t>
    <phoneticPr fontId="1"/>
  </si>
  <si>
    <t>4-2【性能維持、環境保全の観点から法定検査に係る整備の他、
     独自の基準による定期的な点検・整備の実施】</t>
    <phoneticPr fontId="1"/>
  </si>
  <si>
    <r>
      <t>　・LPG（L、m</t>
    </r>
    <r>
      <rPr>
        <vertAlign val="superscript"/>
        <sz val="8"/>
        <rFont val="ＭＳ Ｐゴシック"/>
        <family val="3"/>
        <charset val="128"/>
      </rPr>
      <t>3</t>
    </r>
    <r>
      <rPr>
        <sz val="8"/>
        <rFont val="ＭＳ Ｐゴシック"/>
        <family val="3"/>
        <charset val="128"/>
      </rPr>
      <t>）については、「プロパン、ブタン、LPガスのCO</t>
    </r>
    <r>
      <rPr>
        <vertAlign val="subscript"/>
        <sz val="8"/>
        <rFont val="ＭＳ Ｐゴシック"/>
        <family val="3"/>
        <charset val="128"/>
      </rPr>
      <t>2</t>
    </r>
    <r>
      <rPr>
        <sz val="8"/>
        <rFont val="ＭＳ Ｐゴシック"/>
        <family val="3"/>
        <charset val="128"/>
      </rPr>
      <t>排出</t>
    </r>
    <phoneticPr fontId="2"/>
  </si>
  <si>
    <r>
      <t>2.27 kg/Nm</t>
    </r>
    <r>
      <rPr>
        <vertAlign val="superscript"/>
        <sz val="9"/>
        <rFont val="ＭＳ Ｐゴシック"/>
        <family val="3"/>
        <charset val="128"/>
      </rPr>
      <t>3</t>
    </r>
    <phoneticPr fontId="2"/>
  </si>
  <si>
    <r>
      <t xml:space="preserve"> 6.528 kg/m</t>
    </r>
    <r>
      <rPr>
        <vertAlign val="superscript"/>
        <sz val="9"/>
        <rFont val="ＭＳ Ｐゴシック"/>
        <family val="3"/>
        <charset val="128"/>
      </rPr>
      <t>3</t>
    </r>
    <r>
      <rPr>
        <sz val="9"/>
        <rFont val="ＭＳ Ｐゴシック"/>
        <family val="3"/>
        <charset val="128"/>
      </rPr>
      <t xml:space="preserve"> 　(LPG：1kg=0.458m</t>
    </r>
    <r>
      <rPr>
        <vertAlign val="superscript"/>
        <sz val="9"/>
        <rFont val="ＭＳ Ｐゴシック"/>
        <family val="3"/>
        <charset val="128"/>
      </rPr>
      <t>3</t>
    </r>
    <r>
      <rPr>
        <sz val="9"/>
        <rFont val="ＭＳ Ｐゴシック"/>
        <family val="3"/>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</si>
</sst>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_);[Red]\(#,##0.0000\)"/>
    <numFmt numFmtId="177" formatCode="0.0_ "/>
    <numFmt numFmtId="178" formatCode="#,##0.0_ "/>
    <numFmt numFmtId="179" formatCode="0.000_);[Red]\(0.000\)"/>
    <numFmt numFmtId="180" formatCode="0.000_ "/>
    <numFmt numFmtId="181" formatCode="#,##0.0000_ "/>
    <numFmt numFmtId="182" formatCode="#,##0.00_ "/>
    <numFmt numFmtId="183" formatCode="0;\-0;;@"/>
    <numFmt numFmtId="184" formatCode="0_ "/>
  </numFmts>
  <fonts count="64" x14ac:knownFonts="1">
    <font>
      <sz val="11"/>
      <name val="ＭＳ Ｐゴシック"/>
      <family val="3"/>
      <charset val="128"/>
    </font>
    <font>
      <u/>
      <sz val="11"/>
      <color indexed="36"/>
      <name val="ＭＳ Ｐゴシック"/>
      <family val="3"/>
      <charset val="128"/>
    </font>
    <font>
      <sz val="6"/>
      <name val="ＭＳ Ｐゴシック"/>
      <family val="3"/>
      <charset val="128"/>
    </font>
    <font>
      <b/>
      <sz val="12"/>
      <name val="ＭＳ ゴシック"/>
      <family val="3"/>
      <charset val="128"/>
    </font>
    <font>
      <sz val="12"/>
      <name val="ＭＳ 明朝"/>
      <family val="1"/>
      <charset val="128"/>
    </font>
    <font>
      <sz val="11"/>
      <name val="ＭＳ 明朝"/>
      <family val="1"/>
      <charset val="128"/>
    </font>
    <font>
      <sz val="9"/>
      <name val="ＭＳ 明朝"/>
      <family val="1"/>
      <charset val="128"/>
    </font>
    <font>
      <sz val="6"/>
      <name val="ＭＳ 明朝"/>
      <family val="1"/>
      <charset val="128"/>
    </font>
    <font>
      <b/>
      <sz val="11"/>
      <name val="ＭＳ 明朝"/>
      <family val="1"/>
      <charset val="128"/>
    </font>
    <font>
      <sz val="14"/>
      <name val="ＭＳ 明朝"/>
      <family val="1"/>
      <charset val="128"/>
    </font>
    <font>
      <b/>
      <sz val="12"/>
      <name val="ＭＳ 明朝"/>
      <family val="1"/>
      <charset val="128"/>
    </font>
    <font>
      <sz val="10"/>
      <name val="ＭＳ 明朝"/>
      <family val="1"/>
      <charset val="128"/>
    </font>
    <font>
      <sz val="10"/>
      <name val="ＭＳ Ｐゴシック"/>
      <family val="3"/>
      <charset val="128"/>
    </font>
    <font>
      <sz val="12"/>
      <name val="ＭＳ Ｐゴシック"/>
      <family val="3"/>
      <charset val="128"/>
    </font>
    <font>
      <b/>
      <i/>
      <sz val="14"/>
      <name val="ＭＳ Ｐゴシック"/>
      <family val="3"/>
      <charset val="128"/>
    </font>
    <font>
      <sz val="11"/>
      <name val="ＭＳ ゴシック"/>
      <family val="3"/>
      <charset val="128"/>
    </font>
    <font>
      <b/>
      <i/>
      <u/>
      <sz val="11"/>
      <name val="ＭＳ Ｐゴシック"/>
      <family val="3"/>
      <charset val="128"/>
    </font>
    <font>
      <sz val="10"/>
      <name val="ＭＳ ゴシック"/>
      <family val="3"/>
      <charset val="128"/>
    </font>
    <font>
      <b/>
      <i/>
      <sz val="11"/>
      <name val="ＭＳ Ｐゴシック"/>
      <family val="3"/>
      <charset val="128"/>
    </font>
    <font>
      <sz val="10.5"/>
      <name val="ＭＳ Ｐゴシック"/>
      <family val="3"/>
      <charset val="128"/>
    </font>
    <font>
      <sz val="11"/>
      <name val="ＭＳ Ｐゴシック"/>
      <family val="3"/>
      <charset val="128"/>
    </font>
    <font>
      <sz val="9"/>
      <name val="ＭＳ Ｐゴシック"/>
      <family val="3"/>
      <charset val="128"/>
    </font>
    <font>
      <b/>
      <sz val="10"/>
      <name val="ＭＳ ゴシック"/>
      <family val="3"/>
      <charset val="128"/>
    </font>
    <font>
      <sz val="24"/>
      <name val="ＭＳ ゴシック"/>
      <family val="3"/>
      <charset val="128"/>
    </font>
    <font>
      <sz val="8"/>
      <name val="ＭＳ Ｐゴシック"/>
      <family val="3"/>
      <charset val="128"/>
    </font>
    <font>
      <sz val="9"/>
      <name val="ＭＳ ゴシック"/>
      <family val="3"/>
      <charset val="128"/>
    </font>
    <font>
      <b/>
      <sz val="16"/>
      <name val="ＭＳ ゴシック"/>
      <family val="3"/>
      <charset val="128"/>
    </font>
    <font>
      <b/>
      <sz val="18"/>
      <name val="ＭＳ ゴシック"/>
      <family val="3"/>
      <charset val="128"/>
    </font>
    <font>
      <b/>
      <sz val="14"/>
      <name val="HGP教科書体"/>
      <family val="1"/>
      <charset val="128"/>
    </font>
    <font>
      <sz val="12"/>
      <name val="HGP教科書体"/>
      <family val="1"/>
      <charset val="128"/>
    </font>
    <font>
      <sz val="11"/>
      <name val="HGP教科書体"/>
      <family val="1"/>
      <charset val="128"/>
    </font>
    <font>
      <sz val="16"/>
      <name val="HGP教科書体"/>
      <family val="1"/>
      <charset val="128"/>
    </font>
    <font>
      <b/>
      <u/>
      <sz val="12"/>
      <name val="HGP教科書体"/>
      <family val="1"/>
      <charset val="128"/>
    </font>
    <font>
      <b/>
      <sz val="12"/>
      <name val="HGP教科書体"/>
      <family val="1"/>
      <charset val="128"/>
    </font>
    <font>
      <u/>
      <sz val="12"/>
      <name val="HGP教科書体"/>
      <family val="1"/>
      <charset val="128"/>
    </font>
    <font>
      <b/>
      <sz val="26"/>
      <name val="ＭＳ ゴシック"/>
      <family val="3"/>
      <charset val="128"/>
    </font>
    <font>
      <sz val="11"/>
      <name val="ＭＳ Ｐ明朝"/>
      <family val="1"/>
      <charset val="128"/>
    </font>
    <font>
      <sz val="8"/>
      <name val="ＭＳ ゴシック"/>
      <family val="3"/>
      <charset val="128"/>
    </font>
    <font>
      <u/>
      <sz val="12"/>
      <name val="HG創英角ﾎﾟｯﾌﾟ体"/>
      <family val="3"/>
      <charset val="128"/>
    </font>
    <font>
      <sz val="12"/>
      <name val="HG創英角ﾎﾟｯﾌﾟ体"/>
      <family val="3"/>
      <charset val="128"/>
    </font>
    <font>
      <b/>
      <sz val="11"/>
      <name val="ＭＳ Ｐゴシック"/>
      <family val="3"/>
      <charset val="128"/>
    </font>
    <font>
      <b/>
      <sz val="12"/>
      <name val="ＭＳ Ｐゴシック"/>
      <family val="3"/>
      <charset val="128"/>
    </font>
    <font>
      <b/>
      <sz val="18"/>
      <name val="ＭＳ Ｐゴシック"/>
      <family val="3"/>
      <charset val="128"/>
    </font>
    <font>
      <sz val="18"/>
      <name val="ＭＳ Ｐゴシック"/>
      <family val="3"/>
      <charset val="128"/>
    </font>
    <font>
      <sz val="12"/>
      <name val="Segoe UI Symbol"/>
      <family val="2"/>
    </font>
    <font>
      <b/>
      <sz val="12"/>
      <name val="Segoe UI Symbol"/>
      <family val="2"/>
    </font>
    <font>
      <b/>
      <i/>
      <sz val="11"/>
      <name val="ＭＳ ゴシック"/>
      <family val="3"/>
      <charset val="128"/>
    </font>
    <font>
      <sz val="8"/>
      <name val="ＭＳ 明朝"/>
      <family val="1"/>
      <charset val="128"/>
    </font>
    <font>
      <b/>
      <i/>
      <sz val="10"/>
      <name val="ＭＳ 明朝"/>
      <family val="1"/>
      <charset val="128"/>
    </font>
    <font>
      <sz val="9"/>
      <name val="Meiryo UI"/>
      <family val="3"/>
      <charset val="128"/>
    </font>
    <font>
      <sz val="10"/>
      <name val="ＭＳ Ｐ明朝"/>
      <family val="1"/>
      <charset val="128"/>
    </font>
    <font>
      <sz val="10.5"/>
      <name val="ＭＳ Ｐ明朝"/>
      <family val="1"/>
      <charset val="128"/>
    </font>
    <font>
      <u/>
      <sz val="12"/>
      <color indexed="10"/>
      <name val="HG創英角ﾎﾟｯﾌﾟ体"/>
      <family val="3"/>
      <charset val="128"/>
    </font>
    <font>
      <b/>
      <u/>
      <sz val="12"/>
      <name val="HG創英角ﾎﾟｯﾌﾟ体"/>
      <family val="3"/>
      <charset val="128"/>
    </font>
    <font>
      <b/>
      <u/>
      <sz val="12"/>
      <color indexed="10"/>
      <name val="HG創英角ﾎﾟｯﾌﾟ体"/>
      <family val="3"/>
      <charset val="128"/>
    </font>
    <font>
      <b/>
      <sz val="12"/>
      <color indexed="10"/>
      <name val="HG創英角ﾎﾟｯﾌﾟ体"/>
      <family val="3"/>
      <charset val="128"/>
    </font>
    <font>
      <b/>
      <sz val="11"/>
      <name val="ＭＳ Ｐ明朝"/>
      <family val="1"/>
      <charset val="128"/>
    </font>
    <font>
      <vertAlign val="superscript"/>
      <sz val="10"/>
      <name val="ＭＳ Ｐゴシック"/>
      <family val="3"/>
      <charset val="128"/>
    </font>
    <font>
      <vertAlign val="superscript"/>
      <sz val="9"/>
      <name val="ＭＳ Ｐゴシック"/>
      <family val="3"/>
      <charset val="128"/>
    </font>
    <font>
      <sz val="11"/>
      <name val="Meiryo UI"/>
      <family val="3"/>
      <charset val="128"/>
    </font>
    <font>
      <sz val="10"/>
      <name val="Meiryo UI"/>
      <family val="3"/>
      <charset val="128"/>
    </font>
    <font>
      <vertAlign val="superscript"/>
      <sz val="8"/>
      <name val="ＭＳ Ｐゴシック"/>
      <family val="3"/>
      <charset val="128"/>
    </font>
    <font>
      <vertAlign val="subscript"/>
      <sz val="8"/>
      <name val="ＭＳ Ｐゴシック"/>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8" tint="0.79998168889431442"/>
        <bgColor indexed="64"/>
      </patternFill>
    </fill>
  </fills>
  <borders count="18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diagonal/>
    </border>
    <border>
      <left/>
      <right/>
      <top/>
      <bottom style="thin">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right style="double">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dotted">
        <color indexed="64"/>
      </right>
      <top style="thin">
        <color indexed="64"/>
      </top>
      <bottom style="thin">
        <color indexed="64"/>
      </bottom>
      <diagonal/>
    </border>
    <border>
      <left style="double">
        <color indexed="64"/>
      </left>
      <right style="dotted">
        <color indexed="64"/>
      </right>
      <top style="thin">
        <color indexed="64"/>
      </top>
      <bottom style="double">
        <color indexed="64"/>
      </bottom>
      <diagonal/>
    </border>
    <border>
      <left style="medium">
        <color indexed="64"/>
      </left>
      <right style="double">
        <color indexed="64"/>
      </right>
      <top style="double">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double">
        <color indexed="64"/>
      </left>
      <right style="double">
        <color indexed="64"/>
      </right>
      <top style="thin">
        <color indexed="64"/>
      </top>
      <bottom style="double">
        <color indexed="64"/>
      </bottom>
      <diagonal/>
    </border>
    <border>
      <left style="medium">
        <color indexed="64"/>
      </left>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double">
        <color indexed="64"/>
      </right>
      <top/>
      <bottom/>
      <diagonal/>
    </border>
    <border>
      <left/>
      <right style="medium">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double">
        <color indexed="64"/>
      </left>
      <right style="medium">
        <color indexed="64"/>
      </right>
      <top style="thin">
        <color indexed="64"/>
      </top>
      <bottom style="medium">
        <color indexed="64"/>
      </bottom>
      <diagonal/>
    </border>
    <border>
      <left/>
      <right/>
      <top/>
      <bottom style="medium">
        <color indexed="64"/>
      </bottom>
      <diagonal/>
    </border>
    <border>
      <left style="double">
        <color indexed="64"/>
      </left>
      <right style="dotted">
        <color indexed="64"/>
      </right>
      <top/>
      <bottom style="thin">
        <color indexed="64"/>
      </bottom>
      <diagonal/>
    </border>
    <border>
      <left style="double">
        <color indexed="64"/>
      </left>
      <right style="dotted">
        <color indexed="64"/>
      </right>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dotted">
        <color indexed="64"/>
      </right>
      <top/>
      <bottom style="thin">
        <color indexed="64"/>
      </bottom>
      <diagonal/>
    </border>
    <border>
      <left/>
      <right style="double">
        <color indexed="64"/>
      </right>
      <top/>
      <bottom style="medium">
        <color indexed="64"/>
      </bottom>
      <diagonal/>
    </border>
    <border>
      <left style="dotted">
        <color indexed="64"/>
      </left>
      <right/>
      <top/>
      <bottom style="medium">
        <color indexed="64"/>
      </bottom>
      <diagonal/>
    </border>
    <border>
      <left/>
      <right style="dotted">
        <color indexed="64"/>
      </right>
      <top style="double">
        <color indexed="64"/>
      </top>
      <bottom style="medium">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top style="double">
        <color indexed="64"/>
      </top>
      <bottom/>
      <diagonal/>
    </border>
    <border>
      <left/>
      <right style="double">
        <color indexed="64"/>
      </right>
      <top style="double">
        <color indexed="64"/>
      </top>
      <bottom/>
      <diagonal/>
    </border>
    <border>
      <left style="dotted">
        <color indexed="64"/>
      </left>
      <right/>
      <top/>
      <bottom/>
      <diagonal/>
    </border>
    <border>
      <left/>
      <right style="double">
        <color indexed="64"/>
      </right>
      <top/>
      <bottom/>
      <diagonal/>
    </border>
    <border>
      <left style="dotted">
        <color indexed="64"/>
      </left>
      <right/>
      <top/>
      <bottom style="double">
        <color indexed="64"/>
      </bottom>
      <diagonal/>
    </border>
    <border>
      <left/>
      <right style="double">
        <color indexed="64"/>
      </right>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double">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style="double">
        <color indexed="64"/>
      </left>
      <right style="thin">
        <color indexed="64"/>
      </right>
      <top/>
      <bottom style="medium">
        <color indexed="64"/>
      </bottom>
      <diagonal/>
    </border>
    <border>
      <left style="thin">
        <color indexed="64"/>
      </left>
      <right style="double">
        <color indexed="64"/>
      </right>
      <top style="thin">
        <color indexed="64"/>
      </top>
      <bottom/>
      <diagonal/>
    </border>
  </borders>
  <cellStyleXfs count="10">
    <xf numFmtId="0" fontId="0" fillId="0" borderId="0"/>
    <xf numFmtId="38" fontId="20" fillId="0" borderId="0" applyFont="0" applyFill="0" applyBorder="0" applyAlignment="0" applyProtection="0"/>
    <xf numFmtId="0" fontId="20" fillId="0" borderId="0">
      <alignment vertical="center"/>
    </xf>
    <xf numFmtId="0" fontId="20"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cellStyleXfs>
  <cellXfs count="744">
    <xf numFmtId="0" fontId="0" fillId="0" borderId="0" xfId="0"/>
    <xf numFmtId="0" fontId="13" fillId="0" borderId="0" xfId="0" applyFont="1"/>
    <xf numFmtId="0" fontId="14" fillId="0" borderId="0" xfId="0" applyFont="1"/>
    <xf numFmtId="0" fontId="15" fillId="0" borderId="0" xfId="0" applyFont="1"/>
    <xf numFmtId="0" fontId="18" fillId="0" borderId="0" xfId="0" applyFont="1"/>
    <xf numFmtId="0" fontId="19" fillId="0" borderId="0" xfId="0" applyFont="1"/>
    <xf numFmtId="0" fontId="20" fillId="0" borderId="0" xfId="0" applyFont="1"/>
    <xf numFmtId="0" fontId="12" fillId="0" borderId="0" xfId="0" applyFont="1" applyAlignment="1">
      <alignment vertical="center"/>
    </xf>
    <xf numFmtId="0" fontId="21" fillId="0" borderId="0" xfId="0" applyFont="1" applyAlignment="1">
      <alignment horizontal="center" vertical="center"/>
    </xf>
    <xf numFmtId="0" fontId="4" fillId="0" borderId="0" xfId="3" applyFont="1" applyAlignment="1"/>
    <xf numFmtId="0" fontId="5" fillId="0" borderId="0" xfId="3" applyFont="1" applyAlignment="1">
      <alignment vertical="center" wrapText="1"/>
    </xf>
    <xf numFmtId="0" fontId="4" fillId="0" borderId="0" xfId="3" applyFont="1">
      <alignment vertical="center"/>
    </xf>
    <xf numFmtId="0" fontId="21" fillId="0" borderId="1" xfId="0" applyFont="1" applyBorder="1" applyAlignment="1">
      <alignment horizontal="center" vertical="center"/>
    </xf>
    <xf numFmtId="0" fontId="4" fillId="0" borderId="0" xfId="8" applyFont="1">
      <alignment vertical="center"/>
    </xf>
    <xf numFmtId="0" fontId="5" fillId="0" borderId="0" xfId="8" applyFont="1" applyAlignment="1">
      <alignment vertical="center" wrapText="1"/>
    </xf>
    <xf numFmtId="0" fontId="31" fillId="0" borderId="0" xfId="5" applyFont="1" applyAlignment="1">
      <alignment horizontal="center" vertical="center"/>
    </xf>
    <xf numFmtId="0" fontId="29" fillId="0" borderId="0" xfId="5" applyFont="1" applyAlignment="1">
      <alignment vertical="center"/>
    </xf>
    <xf numFmtId="0" fontId="30" fillId="0" borderId="0" xfId="5" applyFont="1" applyAlignment="1">
      <alignment vertical="center"/>
    </xf>
    <xf numFmtId="0" fontId="32" fillId="0" borderId="0" xfId="5" applyFont="1" applyAlignment="1">
      <alignment vertical="center"/>
    </xf>
    <xf numFmtId="0" fontId="33" fillId="0" borderId="0" xfId="5" applyFont="1" applyAlignment="1">
      <alignment vertical="center"/>
    </xf>
    <xf numFmtId="0" fontId="29" fillId="0" borderId="0" xfId="5" quotePrefix="1" applyFont="1" applyAlignment="1">
      <alignment horizontal="right" vertical="center"/>
    </xf>
    <xf numFmtId="0" fontId="36" fillId="0" borderId="0" xfId="0" applyFont="1"/>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37" fillId="0" borderId="0" xfId="0" applyFont="1" applyAlignment="1">
      <alignment vertical="center"/>
    </xf>
    <xf numFmtId="0" fontId="37" fillId="0" borderId="0" xfId="0" applyFont="1"/>
    <xf numFmtId="0" fontId="24" fillId="0" borderId="0" xfId="0" applyFont="1"/>
    <xf numFmtId="0" fontId="21" fillId="0" borderId="0" xfId="0" applyFont="1"/>
    <xf numFmtId="0" fontId="25" fillId="0" borderId="0" xfId="0" applyFont="1"/>
    <xf numFmtId="180" fontId="21" fillId="0" borderId="0" xfId="0" applyNumberFormat="1" applyFont="1" applyAlignment="1">
      <alignment horizontal="center" vertical="center"/>
    </xf>
    <xf numFmtId="0" fontId="24" fillId="0" borderId="0" xfId="0" applyFont="1" applyAlignment="1">
      <alignment horizontal="left"/>
    </xf>
    <xf numFmtId="180" fontId="21" fillId="0" borderId="0" xfId="0" applyNumberFormat="1" applyFont="1" applyAlignment="1">
      <alignment horizontal="lef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17" fillId="0" borderId="0" xfId="0" applyFont="1"/>
    <xf numFmtId="0" fontId="28" fillId="0" borderId="0" xfId="4" applyFont="1" applyAlignment="1">
      <alignment horizontal="right" vertical="center"/>
    </xf>
    <xf numFmtId="0" fontId="38" fillId="0" borderId="0" xfId="4" applyFont="1" applyAlignment="1">
      <alignment vertical="center"/>
    </xf>
    <xf numFmtId="0" fontId="17" fillId="0" borderId="0" xfId="7" applyFont="1" applyAlignment="1"/>
    <xf numFmtId="0" fontId="9" fillId="0" borderId="0" xfId="7" applyFont="1" applyAlignment="1"/>
    <xf numFmtId="0" fontId="9" fillId="0" borderId="0" xfId="7" applyFont="1" applyAlignment="1">
      <alignment horizontal="center"/>
    </xf>
    <xf numFmtId="0" fontId="5" fillId="0" borderId="0" xfId="7" applyFont="1" applyAlignment="1">
      <alignment wrapText="1"/>
    </xf>
    <xf numFmtId="0" fontId="5" fillId="0" borderId="0" xfId="7" applyFont="1" applyAlignment="1"/>
    <xf numFmtId="0" fontId="3" fillId="0" borderId="0" xfId="3" applyFont="1" applyAlignment="1"/>
    <xf numFmtId="0" fontId="3" fillId="0" borderId="0" xfId="8" applyFont="1" applyAlignment="1"/>
    <xf numFmtId="0" fontId="2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41" fillId="0" borderId="0" xfId="0" applyFont="1"/>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xf>
    <xf numFmtId="0" fontId="12" fillId="0" borderId="10" xfId="0" applyFont="1" applyBorder="1" applyAlignment="1">
      <alignment horizontal="right" vertical="center" wrapText="1"/>
    </xf>
    <xf numFmtId="0" fontId="41" fillId="0" borderId="0" xfId="0" applyFont="1" applyAlignment="1">
      <alignment horizontal="center" vertical="center"/>
    </xf>
    <xf numFmtId="0" fontId="0" fillId="0" borderId="0" xfId="0" applyAlignment="1">
      <alignment vertical="top"/>
    </xf>
    <xf numFmtId="0" fontId="0" fillId="0" borderId="0" xfId="0" applyAlignment="1">
      <alignment horizontal="center" vertical="top"/>
    </xf>
    <xf numFmtId="0" fontId="0" fillId="0" borderId="0" xfId="0" applyAlignment="1">
      <alignment horizontal="right" vertical="top"/>
    </xf>
    <xf numFmtId="0" fontId="41" fillId="0" borderId="0" xfId="0" applyFont="1" applyAlignment="1">
      <alignment horizontal="center" vertical="top"/>
    </xf>
    <xf numFmtId="0" fontId="0" fillId="0" borderId="0" xfId="0" applyAlignment="1" applyProtection="1">
      <alignment horizontal="right" vertical="top"/>
      <protection locked="0"/>
    </xf>
    <xf numFmtId="0" fontId="0" fillId="0" borderId="0" xfId="0" applyAlignment="1">
      <alignment horizontal="right" vertical="center"/>
    </xf>
    <xf numFmtId="0" fontId="0" fillId="0" borderId="0" xfId="0" applyAlignment="1" applyProtection="1">
      <alignment horizontal="right" vertical="center"/>
      <protection locked="0"/>
    </xf>
    <xf numFmtId="0" fontId="37" fillId="0" borderId="0" xfId="0" applyFont="1" applyAlignment="1">
      <alignment vertical="top"/>
    </xf>
    <xf numFmtId="0" fontId="36" fillId="0" borderId="0" xfId="0" applyFont="1" applyAlignment="1">
      <alignment vertical="top"/>
    </xf>
    <xf numFmtId="0" fontId="12" fillId="0" borderId="11" xfId="0" applyFont="1" applyBorder="1" applyAlignment="1">
      <alignment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10" xfId="0" applyBorder="1" applyAlignment="1">
      <alignment vertical="center" wrapText="1"/>
    </xf>
    <xf numFmtId="0" fontId="0" fillId="0" borderId="15" xfId="0" applyBorder="1" applyAlignment="1">
      <alignment vertical="center" wrapText="1"/>
    </xf>
    <xf numFmtId="0" fontId="9" fillId="0" borderId="0" xfId="2" applyFont="1">
      <alignment vertical="center"/>
    </xf>
    <xf numFmtId="0" fontId="3" fillId="0" borderId="0" xfId="2" applyFont="1" applyAlignment="1"/>
    <xf numFmtId="0" fontId="4" fillId="0" borderId="0" xfId="2" applyFont="1">
      <alignment vertical="center"/>
    </xf>
    <xf numFmtId="0" fontId="5" fillId="0" borderId="0" xfId="2" applyFont="1" applyAlignment="1">
      <alignment vertical="center" wrapText="1"/>
    </xf>
    <xf numFmtId="0" fontId="11" fillId="0" borderId="0" xfId="2" applyFont="1" applyAlignment="1">
      <alignment vertical="center" wrapText="1"/>
    </xf>
    <xf numFmtId="0" fontId="10" fillId="0" borderId="0" xfId="2" applyFont="1" applyAlignment="1">
      <alignment horizontal="center" vertical="center"/>
    </xf>
    <xf numFmtId="0" fontId="4" fillId="0" borderId="0" xfId="2" applyFont="1" applyAlignment="1"/>
    <xf numFmtId="0" fontId="27" fillId="0" borderId="0" xfId="0" applyFont="1" applyAlignment="1">
      <alignment horizontal="center" vertical="center"/>
    </xf>
    <xf numFmtId="0" fontId="30" fillId="0" borderId="0" xfId="0" applyFont="1"/>
    <xf numFmtId="0" fontId="31"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30" fillId="0" borderId="0" xfId="4" applyFont="1"/>
    <xf numFmtId="0" fontId="29" fillId="0" borderId="0" xfId="4" applyFont="1"/>
    <xf numFmtId="0" fontId="6" fillId="4" borderId="16" xfId="7" applyFont="1" applyFill="1" applyBorder="1" applyAlignment="1">
      <alignment horizontal="center" vertical="center"/>
    </xf>
    <xf numFmtId="0" fontId="6" fillId="4" borderId="17" xfId="7" applyFont="1" applyFill="1" applyBorder="1" applyAlignment="1">
      <alignment horizontal="center" vertical="center"/>
    </xf>
    <xf numFmtId="0" fontId="47" fillId="4" borderId="17" xfId="7" applyFont="1" applyFill="1" applyBorder="1" applyAlignment="1">
      <alignment horizontal="center" vertical="center" wrapText="1"/>
    </xf>
    <xf numFmtId="0" fontId="7" fillId="4" borderId="17" xfId="7" applyFont="1" applyFill="1" applyBorder="1" applyAlignment="1">
      <alignment horizontal="center" vertical="center"/>
    </xf>
    <xf numFmtId="0" fontId="5" fillId="4" borderId="18" xfId="7" applyFont="1" applyFill="1" applyBorder="1" applyAlignment="1">
      <alignment horizontal="center" vertical="center"/>
    </xf>
    <xf numFmtId="0" fontId="5" fillId="0" borderId="0" xfId="7" applyFont="1">
      <alignment vertical="center"/>
    </xf>
    <xf numFmtId="0" fontId="9" fillId="0" borderId="19" xfId="3" applyFont="1" applyBorder="1">
      <alignment vertical="center"/>
    </xf>
    <xf numFmtId="0" fontId="9" fillId="0" borderId="20" xfId="3" applyFont="1" applyBorder="1">
      <alignment vertical="center"/>
    </xf>
    <xf numFmtId="0" fontId="10" fillId="5" borderId="20" xfId="3" applyFont="1" applyFill="1" applyBorder="1" applyAlignment="1">
      <alignment horizontal="center" vertical="center"/>
    </xf>
    <xf numFmtId="0" fontId="10" fillId="2" borderId="20" xfId="3" applyFont="1" applyFill="1" applyBorder="1" applyAlignment="1">
      <alignment horizontal="center" vertical="center"/>
    </xf>
    <xf numFmtId="0" fontId="11" fillId="0" borderId="20" xfId="3" applyFont="1" applyBorder="1" applyAlignment="1">
      <alignment vertical="center" wrapText="1"/>
    </xf>
    <xf numFmtId="0" fontId="11" fillId="0" borderId="21" xfId="2" applyFont="1" applyBorder="1" applyAlignment="1">
      <alignment vertical="center" wrapText="1"/>
    </xf>
    <xf numFmtId="0" fontId="10" fillId="0" borderId="20" xfId="3" applyFont="1" applyBorder="1" applyAlignment="1">
      <alignment horizontal="center" vertical="center"/>
    </xf>
    <xf numFmtId="0" fontId="9" fillId="0" borderId="19" xfId="2" applyFont="1" applyBorder="1">
      <alignment vertical="center"/>
    </xf>
    <xf numFmtId="0" fontId="9" fillId="0" borderId="20" xfId="2" applyFont="1" applyBorder="1">
      <alignment vertical="center"/>
    </xf>
    <xf numFmtId="0" fontId="10" fillId="5" borderId="20" xfId="2" applyFont="1" applyFill="1" applyBorder="1" applyAlignment="1">
      <alignment horizontal="center" vertical="center"/>
    </xf>
    <xf numFmtId="0" fontId="10" fillId="2" borderId="20" xfId="2" applyFont="1" applyFill="1" applyBorder="1" applyAlignment="1">
      <alignment horizontal="center" vertical="center"/>
    </xf>
    <xf numFmtId="0" fontId="11" fillId="0" borderId="20" xfId="2" applyFont="1" applyBorder="1" applyAlignment="1">
      <alignment vertical="center" wrapText="1"/>
    </xf>
    <xf numFmtId="0" fontId="9" fillId="0" borderId="22" xfId="3" applyFont="1" applyBorder="1">
      <alignment vertical="center"/>
    </xf>
    <xf numFmtId="0" fontId="9" fillId="0" borderId="23" xfId="3" applyFont="1" applyBorder="1">
      <alignment vertical="center"/>
    </xf>
    <xf numFmtId="0" fontId="10" fillId="5" borderId="23" xfId="3" applyFont="1" applyFill="1" applyBorder="1" applyAlignment="1">
      <alignment horizontal="center" vertical="center"/>
    </xf>
    <xf numFmtId="0" fontId="10" fillId="0" borderId="23" xfId="3" applyFont="1" applyBorder="1" applyAlignment="1">
      <alignment horizontal="center" vertical="center"/>
    </xf>
    <xf numFmtId="0" fontId="11" fillId="0" borderId="23" xfId="3" applyFont="1" applyBorder="1" applyAlignment="1">
      <alignment vertical="center" wrapText="1"/>
    </xf>
    <xf numFmtId="0" fontId="48" fillId="6" borderId="21" xfId="7" applyFont="1" applyFill="1" applyBorder="1" applyAlignment="1">
      <alignment horizontal="center" vertical="center"/>
    </xf>
    <xf numFmtId="0" fontId="10" fillId="0" borderId="20" xfId="2" applyFont="1" applyBorder="1" applyAlignment="1">
      <alignment horizontal="center" vertical="center"/>
    </xf>
    <xf numFmtId="0" fontId="9" fillId="0" borderId="19" xfId="2" applyFont="1" applyBorder="1" applyAlignment="1">
      <alignment vertical="top"/>
    </xf>
    <xf numFmtId="0" fontId="9" fillId="0" borderId="20" xfId="2" applyFont="1" applyBorder="1" applyAlignment="1">
      <alignment vertical="top"/>
    </xf>
    <xf numFmtId="0" fontId="10" fillId="5" borderId="20" xfId="2" applyFont="1" applyFill="1" applyBorder="1" applyAlignment="1">
      <alignment horizontal="center" vertical="top"/>
    </xf>
    <xf numFmtId="0" fontId="10" fillId="0" borderId="20" xfId="2" applyFont="1" applyBorder="1" applyAlignment="1">
      <alignment horizontal="center" vertical="top"/>
    </xf>
    <xf numFmtId="0" fontId="22" fillId="0" borderId="20" xfId="2" applyFont="1" applyBorder="1" applyAlignment="1">
      <alignment wrapText="1"/>
    </xf>
    <xf numFmtId="0" fontId="10" fillId="2" borderId="20" xfId="2" applyFont="1" applyFill="1" applyBorder="1" applyAlignment="1">
      <alignment horizontal="center" vertical="top"/>
    </xf>
    <xf numFmtId="0" fontId="9" fillId="0" borderId="22" xfId="2" applyFont="1" applyBorder="1" applyAlignment="1">
      <alignment vertical="top"/>
    </xf>
    <xf numFmtId="0" fontId="9" fillId="0" borderId="23" xfId="2" applyFont="1" applyBorder="1" applyAlignment="1">
      <alignment vertical="top"/>
    </xf>
    <xf numFmtId="0" fontId="10" fillId="5" borderId="23" xfId="2" applyFont="1" applyFill="1" applyBorder="1" applyAlignment="1">
      <alignment horizontal="center" vertical="top"/>
    </xf>
    <xf numFmtId="0" fontId="10" fillId="2" borderId="23" xfId="2" applyFont="1" applyFill="1" applyBorder="1" applyAlignment="1">
      <alignment horizontal="center" vertical="top"/>
    </xf>
    <xf numFmtId="0" fontId="11" fillId="0" borderId="23" xfId="2" applyFont="1" applyBorder="1" applyAlignment="1">
      <alignment vertical="center" wrapText="1"/>
    </xf>
    <xf numFmtId="0" fontId="10" fillId="5" borderId="20" xfId="2" applyFont="1" applyFill="1" applyBorder="1" applyAlignment="1">
      <alignment vertical="top"/>
    </xf>
    <xf numFmtId="0" fontId="10" fillId="0" borderId="20" xfId="2" applyFont="1" applyBorder="1" applyAlignment="1">
      <alignment vertical="top"/>
    </xf>
    <xf numFmtId="0" fontId="9" fillId="0" borderId="22" xfId="2" applyFont="1" applyBorder="1">
      <alignment vertical="center"/>
    </xf>
    <xf numFmtId="0" fontId="9" fillId="0" borderId="23" xfId="2" applyFont="1" applyBorder="1">
      <alignment vertical="center"/>
    </xf>
    <xf numFmtId="0" fontId="10" fillId="5" borderId="23" xfId="2" applyFont="1" applyFill="1" applyBorder="1" applyAlignment="1">
      <alignment horizontal="center" vertical="center"/>
    </xf>
    <xf numFmtId="0" fontId="10" fillId="0" borderId="23" xfId="2" applyFont="1" applyBorder="1" applyAlignment="1">
      <alignment horizontal="center" vertical="center"/>
    </xf>
    <xf numFmtId="0" fontId="12" fillId="0" borderId="24" xfId="0" applyFont="1" applyBorder="1"/>
    <xf numFmtId="0" fontId="12" fillId="0" borderId="21" xfId="0" applyFont="1" applyBorder="1"/>
    <xf numFmtId="0" fontId="12" fillId="0" borderId="25" xfId="0" applyFont="1" applyBorder="1"/>
    <xf numFmtId="0" fontId="9" fillId="0" borderId="19" xfId="8" applyFont="1" applyBorder="1" applyAlignment="1">
      <alignment horizontal="center" vertical="center"/>
    </xf>
    <xf numFmtId="0" fontId="9" fillId="0" borderId="20" xfId="8" applyFont="1" applyBorder="1" applyAlignment="1">
      <alignment horizontal="center" vertical="center"/>
    </xf>
    <xf numFmtId="0" fontId="10" fillId="5" borderId="20" xfId="8" applyFont="1" applyFill="1" applyBorder="1" applyAlignment="1">
      <alignment horizontal="center" vertical="center"/>
    </xf>
    <xf numFmtId="0" fontId="10" fillId="2" borderId="20" xfId="8" applyFont="1" applyFill="1" applyBorder="1" applyAlignment="1">
      <alignment horizontal="center" vertical="center"/>
    </xf>
    <xf numFmtId="0" fontId="11" fillId="0" borderId="20" xfId="8" applyFont="1" applyBorder="1" applyAlignment="1">
      <alignment vertical="center" wrapText="1"/>
    </xf>
    <xf numFmtId="0" fontId="9" fillId="0" borderId="19" xfId="8" applyFont="1" applyBorder="1" applyAlignment="1" applyProtection="1">
      <alignment horizontal="center" vertical="center"/>
      <protection locked="0"/>
    </xf>
    <xf numFmtId="0" fontId="9" fillId="0" borderId="20" xfId="8" applyFont="1" applyBorder="1" applyAlignment="1" applyProtection="1">
      <alignment horizontal="center" vertical="center"/>
      <protection locked="0"/>
    </xf>
    <xf numFmtId="0" fontId="9" fillId="5" borderId="20" xfId="8" applyFont="1" applyFill="1" applyBorder="1" applyAlignment="1">
      <alignment horizontal="center" vertical="center"/>
    </xf>
    <xf numFmtId="0" fontId="9" fillId="2" borderId="20" xfId="8" applyFont="1" applyFill="1" applyBorder="1" applyAlignment="1">
      <alignment horizontal="center" vertical="center"/>
    </xf>
    <xf numFmtId="0" fontId="10" fillId="0" borderId="20" xfId="8" applyFont="1" applyBorder="1" applyAlignment="1">
      <alignment horizontal="center" vertical="center"/>
    </xf>
    <xf numFmtId="0" fontId="9" fillId="0" borderId="22" xfId="8" applyFont="1" applyBorder="1" applyAlignment="1" applyProtection="1">
      <alignment horizontal="center" vertical="center"/>
      <protection locked="0"/>
    </xf>
    <xf numFmtId="0" fontId="9" fillId="0" borderId="23" xfId="8" applyFont="1" applyBorder="1" applyAlignment="1" applyProtection="1">
      <alignment horizontal="center" vertical="center"/>
      <protection locked="0"/>
    </xf>
    <xf numFmtId="0" fontId="10" fillId="5" borderId="23" xfId="8" applyFont="1" applyFill="1" applyBorder="1" applyAlignment="1">
      <alignment horizontal="center" vertical="center"/>
    </xf>
    <xf numFmtId="0" fontId="10" fillId="0" borderId="23" xfId="8" applyFont="1" applyBorder="1" applyAlignment="1">
      <alignment horizontal="center" vertical="center"/>
    </xf>
    <xf numFmtId="0" fontId="11" fillId="0" borderId="23" xfId="8" applyFont="1" applyBorder="1" applyAlignment="1">
      <alignment vertical="center" wrapText="1"/>
    </xf>
    <xf numFmtId="0" fontId="21" fillId="0" borderId="0" xfId="0" applyFont="1" applyAlignment="1">
      <alignment horizontal="center" vertical="center" wrapText="1"/>
    </xf>
    <xf numFmtId="0" fontId="12" fillId="0" borderId="26" xfId="0" applyFont="1" applyBorder="1" applyAlignment="1">
      <alignment horizontal="center" vertical="center"/>
    </xf>
    <xf numFmtId="0" fontId="12" fillId="0" borderId="0" xfId="0" applyFont="1" applyAlignment="1">
      <alignment horizontal="center"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 xfId="0" applyFont="1" applyBorder="1" applyAlignment="1">
      <alignment horizontal="right" vertical="center"/>
    </xf>
    <xf numFmtId="0" fontId="21" fillId="0" borderId="8" xfId="0" applyFont="1" applyBorder="1" applyAlignment="1">
      <alignment horizontal="center" vertical="center"/>
    </xf>
    <xf numFmtId="0" fontId="21" fillId="0" borderId="7" xfId="0" applyFont="1" applyBorder="1" applyAlignment="1">
      <alignment horizontal="center" vertical="center"/>
    </xf>
    <xf numFmtId="0" fontId="21" fillId="0" borderId="29" xfId="0" applyFont="1" applyBorder="1" applyAlignment="1">
      <alignment horizontal="center" vertical="center" wrapText="1"/>
    </xf>
    <xf numFmtId="0" fontId="17" fillId="0" borderId="0" xfId="0" applyFont="1" applyAlignment="1">
      <alignment horizontal="justify"/>
    </xf>
    <xf numFmtId="0" fontId="14" fillId="0" borderId="0" xfId="9" applyFont="1">
      <alignment vertical="center"/>
    </xf>
    <xf numFmtId="0" fontId="36" fillId="0" borderId="0" xfId="9" applyFont="1">
      <alignment vertical="center"/>
    </xf>
    <xf numFmtId="0" fontId="50" fillId="0" borderId="0" xfId="9" applyFont="1">
      <alignment vertical="center"/>
    </xf>
    <xf numFmtId="0" fontId="51" fillId="0" borderId="0" xfId="9" applyFont="1">
      <alignment vertical="center"/>
    </xf>
    <xf numFmtId="0" fontId="48" fillId="6" borderId="21" xfId="7" applyFont="1" applyFill="1" applyBorder="1" applyAlignment="1">
      <alignment horizontal="center" vertical="center" wrapText="1"/>
    </xf>
    <xf numFmtId="0" fontId="0" fillId="3" borderId="30" xfId="0" applyFill="1" applyBorder="1" applyAlignment="1">
      <alignment horizontal="center" vertical="center" wrapText="1"/>
    </xf>
    <xf numFmtId="0" fontId="63" fillId="3" borderId="31" xfId="0" applyFont="1" applyFill="1" applyBorder="1" applyAlignment="1">
      <alignment vertical="center" wrapText="1"/>
    </xf>
    <xf numFmtId="0" fontId="63" fillId="3" borderId="32" xfId="0" applyFont="1" applyFill="1" applyBorder="1" applyAlignment="1">
      <alignment vertical="center" wrapText="1"/>
    </xf>
    <xf numFmtId="0" fontId="21" fillId="0" borderId="33" xfId="0" applyFont="1" applyBorder="1" applyAlignment="1">
      <alignment horizontal="center" vertical="center" wrapText="1"/>
    </xf>
    <xf numFmtId="0" fontId="0" fillId="0" borderId="0" xfId="5" applyFont="1"/>
    <xf numFmtId="0" fontId="11" fillId="4" borderId="34" xfId="7" applyFont="1" applyFill="1" applyBorder="1" applyAlignment="1">
      <alignment horizontal="center" vertical="center"/>
    </xf>
    <xf numFmtId="0" fontId="0" fillId="0" borderId="24" xfId="0" applyBorder="1"/>
    <xf numFmtId="0" fontId="0" fillId="0" borderId="21" xfId="0" applyBorder="1"/>
    <xf numFmtId="0" fontId="0" fillId="0" borderId="25" xfId="0" applyBorder="1"/>
    <xf numFmtId="0" fontId="0" fillId="0" borderId="24" xfId="0" applyBorder="1" applyAlignment="1">
      <alignment vertical="center"/>
    </xf>
    <xf numFmtId="0" fontId="20" fillId="0" borderId="24" xfId="0" applyFont="1" applyBorder="1"/>
    <xf numFmtId="0" fontId="20" fillId="0" borderId="21" xfId="0" applyFont="1" applyBorder="1"/>
    <xf numFmtId="0" fontId="20" fillId="0" borderId="25" xfId="0" applyFont="1" applyBorder="1"/>
    <xf numFmtId="0" fontId="20" fillId="0" borderId="0" xfId="0" applyFont="1" applyAlignment="1">
      <alignment vertical="center"/>
    </xf>
    <xf numFmtId="0" fontId="48" fillId="5" borderId="21" xfId="7" applyFont="1" applyFill="1" applyBorder="1" applyAlignment="1">
      <alignment horizontal="center" vertical="center"/>
    </xf>
    <xf numFmtId="0" fontId="48" fillId="0" borderId="21" xfId="7" applyFont="1" applyBorder="1" applyAlignment="1">
      <alignment horizontal="center" vertical="center"/>
    </xf>
    <xf numFmtId="0" fontId="0" fillId="0" borderId="0" xfId="0" applyAlignment="1">
      <alignment horizontal="left" vertical="center" readingOrder="1"/>
    </xf>
    <xf numFmtId="0" fontId="0" fillId="0" borderId="26" xfId="0" applyBorder="1" applyAlignment="1">
      <alignment horizontal="center" vertical="center"/>
    </xf>
    <xf numFmtId="0" fontId="0" fillId="3" borderId="26" xfId="0" applyFill="1" applyBorder="1" applyAlignment="1">
      <alignment horizontal="center" vertical="center"/>
    </xf>
    <xf numFmtId="0" fontId="0" fillId="0" borderId="0" xfId="0" applyAlignment="1" applyProtection="1">
      <alignment horizontal="center" vertical="center"/>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21" fillId="0" borderId="37"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8"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xf numFmtId="0" fontId="0" fillId="0" borderId="15"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xf numFmtId="0" fontId="0" fillId="0" borderId="44" xfId="0" applyBorder="1" applyAlignment="1">
      <alignment vertical="center"/>
    </xf>
    <xf numFmtId="0" fontId="0" fillId="0" borderId="31" xfId="0" applyBorder="1" applyAlignment="1">
      <alignment vertical="center"/>
    </xf>
    <xf numFmtId="0" fontId="0" fillId="0" borderId="45" xfId="0" applyBorder="1"/>
    <xf numFmtId="0" fontId="0" fillId="0" borderId="32" xfId="0" applyBorder="1" applyAlignment="1">
      <alignment vertical="center"/>
    </xf>
    <xf numFmtId="0" fontId="0" fillId="0" borderId="46" xfId="0" applyBorder="1" applyAlignment="1">
      <alignment vertical="center"/>
    </xf>
    <xf numFmtId="0" fontId="20" fillId="0" borderId="0" xfId="9">
      <alignment vertical="center"/>
    </xf>
    <xf numFmtId="0" fontId="20" fillId="0" borderId="0" xfId="9" applyAlignment="1">
      <alignment horizontal="center" vertical="center"/>
    </xf>
    <xf numFmtId="0" fontId="0" fillId="0" borderId="47" xfId="0" applyBorder="1"/>
    <xf numFmtId="0" fontId="0" fillId="0" borderId="48" xfId="0" applyBorder="1" applyAlignment="1">
      <alignment horizontal="center" vertical="center"/>
    </xf>
    <xf numFmtId="0" fontId="0" fillId="0" borderId="49" xfId="0" applyBorder="1" applyAlignment="1">
      <alignment horizontal="center" vertical="center"/>
    </xf>
    <xf numFmtId="178" fontId="0" fillId="0" borderId="0" xfId="0" applyNumberFormat="1" applyAlignment="1">
      <alignment vertical="center"/>
    </xf>
    <xf numFmtId="177" fontId="0" fillId="0" borderId="0" xfId="0" applyNumberFormat="1" applyAlignment="1">
      <alignment vertical="center"/>
    </xf>
    <xf numFmtId="0" fontId="36" fillId="0" borderId="0" xfId="0" applyFont="1" applyAlignment="1">
      <alignment horizontal="left" indent="2"/>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52" xfId="0" applyFont="1" applyBorder="1" applyAlignment="1">
      <alignment horizontal="center" vertical="center" wrapText="1"/>
    </xf>
    <xf numFmtId="183" fontId="20" fillId="0" borderId="26" xfId="9" applyNumberFormat="1" applyBorder="1" applyAlignment="1">
      <alignment horizontal="center" vertical="center" wrapText="1"/>
    </xf>
    <xf numFmtId="49" fontId="21" fillId="3" borderId="53" xfId="0" applyNumberFormat="1" applyFont="1" applyFill="1" applyBorder="1" applyAlignment="1">
      <alignment horizontal="center" vertical="center" wrapText="1"/>
    </xf>
    <xf numFmtId="49" fontId="21" fillId="3" borderId="26" xfId="0" applyNumberFormat="1" applyFont="1" applyFill="1" applyBorder="1" applyAlignment="1">
      <alignment horizontal="center" vertical="center" wrapText="1"/>
    </xf>
    <xf numFmtId="49" fontId="21" fillId="3" borderId="54" xfId="0" applyNumberFormat="1" applyFont="1" applyFill="1" applyBorder="1" applyAlignment="1">
      <alignment horizontal="center" vertical="center" wrapText="1"/>
    </xf>
    <xf numFmtId="0" fontId="21" fillId="0" borderId="5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6" xfId="0" applyFont="1" applyBorder="1" applyAlignment="1">
      <alignment horizontal="center" vertical="center" wrapText="1"/>
    </xf>
    <xf numFmtId="0" fontId="9" fillId="0" borderId="19" xfId="6" applyFont="1" applyBorder="1" applyAlignment="1">
      <alignment vertical="top"/>
    </xf>
    <xf numFmtId="0" fontId="9" fillId="0" borderId="20" xfId="6" applyFont="1" applyBorder="1" applyAlignment="1">
      <alignment vertical="top"/>
    </xf>
    <xf numFmtId="0" fontId="9" fillId="0" borderId="20" xfId="6" applyFont="1" applyBorder="1" applyAlignment="1">
      <alignment horizontal="center" vertical="center"/>
    </xf>
    <xf numFmtId="0" fontId="5" fillId="0" borderId="21" xfId="6" applyFont="1" applyBorder="1">
      <alignment vertical="center"/>
    </xf>
    <xf numFmtId="0" fontId="5" fillId="0" borderId="0" xfId="6" applyFont="1">
      <alignment vertical="center"/>
    </xf>
    <xf numFmtId="0" fontId="13" fillId="0" borderId="0" xfId="0" applyFont="1" applyAlignment="1">
      <alignment vertical="center"/>
    </xf>
    <xf numFmtId="0" fontId="9" fillId="0" borderId="0" xfId="7" applyFont="1" applyAlignment="1">
      <alignment horizontal="center" vertical="center"/>
    </xf>
    <xf numFmtId="182" fontId="60" fillId="0" borderId="57" xfId="0" applyNumberFormat="1" applyFont="1" applyBorder="1" applyAlignment="1">
      <alignment horizontal="right" vertical="center" shrinkToFit="1"/>
    </xf>
    <xf numFmtId="182" fontId="60" fillId="3" borderId="58" xfId="0" applyNumberFormat="1" applyFont="1" applyFill="1" applyBorder="1" applyAlignment="1">
      <alignment horizontal="right" vertical="center" shrinkToFit="1"/>
    </xf>
    <xf numFmtId="0" fontId="43" fillId="3" borderId="48" xfId="0" applyFont="1" applyFill="1" applyBorder="1" applyAlignment="1">
      <alignment horizontal="center" vertical="center"/>
    </xf>
    <xf numFmtId="0" fontId="43" fillId="3" borderId="59" xfId="0" applyFont="1" applyFill="1" applyBorder="1" applyAlignment="1">
      <alignment horizontal="center" vertical="center"/>
    </xf>
    <xf numFmtId="0" fontId="43" fillId="3" borderId="60" xfId="0" applyFont="1" applyFill="1" applyBorder="1" applyAlignment="1">
      <alignment horizontal="center" vertical="center"/>
    </xf>
    <xf numFmtId="182" fontId="60" fillId="3" borderId="33" xfId="0" applyNumberFormat="1" applyFont="1" applyFill="1" applyBorder="1" applyAlignment="1">
      <alignment horizontal="right" vertical="center" shrinkToFit="1"/>
    </xf>
    <xf numFmtId="182" fontId="60" fillId="3" borderId="5" xfId="0" applyNumberFormat="1" applyFont="1" applyFill="1" applyBorder="1" applyAlignment="1">
      <alignment horizontal="right" vertical="center" shrinkToFit="1"/>
    </xf>
    <xf numFmtId="0" fontId="13" fillId="0" borderId="61" xfId="9" applyFont="1" applyBorder="1" applyAlignment="1">
      <alignment horizontal="right" vertical="center"/>
    </xf>
    <xf numFmtId="0" fontId="36" fillId="0" borderId="0" xfId="9" applyFont="1" applyAlignment="1">
      <alignment horizontal="right" vertical="center"/>
    </xf>
    <xf numFmtId="181" fontId="60" fillId="0" borderId="62" xfId="0" applyNumberFormat="1" applyFont="1" applyBorder="1" applyAlignment="1">
      <alignment horizontal="right" vertical="center" shrinkToFit="1"/>
    </xf>
    <xf numFmtId="181" fontId="60" fillId="0" borderId="28" xfId="0" applyNumberFormat="1" applyFont="1" applyBorder="1" applyAlignment="1">
      <alignment horizontal="right" vertical="center" shrinkToFit="1"/>
    </xf>
    <xf numFmtId="181" fontId="60" fillId="0" borderId="29" xfId="0" applyNumberFormat="1" applyFont="1" applyBorder="1" applyAlignment="1">
      <alignment horizontal="right" vertical="center" shrinkToFit="1"/>
    </xf>
    <xf numFmtId="181" fontId="60" fillId="0" borderId="63" xfId="0" applyNumberFormat="1" applyFont="1" applyBorder="1" applyAlignment="1">
      <alignment horizontal="right" vertical="center" shrinkToFit="1"/>
    </xf>
    <xf numFmtId="181" fontId="49" fillId="0" borderId="64" xfId="0" applyNumberFormat="1" applyFont="1" applyBorder="1" applyAlignment="1">
      <alignment horizontal="center" vertical="center" shrinkToFit="1"/>
    </xf>
    <xf numFmtId="181" fontId="49" fillId="0" borderId="65" xfId="0" applyNumberFormat="1" applyFont="1" applyBorder="1" applyAlignment="1">
      <alignment horizontal="center" vertical="center" shrinkToFit="1"/>
    </xf>
    <xf numFmtId="181" fontId="49" fillId="0" borderId="66" xfId="0" applyNumberFormat="1" applyFont="1" applyBorder="1" applyAlignment="1">
      <alignment horizontal="center" vertical="center" shrinkToFit="1"/>
    </xf>
    <xf numFmtId="181" fontId="49" fillId="0" borderId="37" xfId="0" applyNumberFormat="1" applyFont="1" applyBorder="1" applyAlignment="1">
      <alignment horizontal="center" vertical="center" shrinkToFit="1"/>
    </xf>
    <xf numFmtId="181" fontId="49" fillId="0" borderId="38" xfId="0" applyNumberFormat="1" applyFont="1" applyBorder="1" applyAlignment="1">
      <alignment horizontal="center" vertical="center" shrinkToFit="1"/>
    </xf>
    <xf numFmtId="181" fontId="49" fillId="0" borderId="67" xfId="0" applyNumberFormat="1" applyFont="1" applyBorder="1" applyAlignment="1">
      <alignment horizontal="center" vertical="center" shrinkToFit="1"/>
    </xf>
    <xf numFmtId="181" fontId="49" fillId="0" borderId="68" xfId="0" applyNumberFormat="1" applyFont="1" applyBorder="1" applyAlignment="1">
      <alignment horizontal="center" vertical="center" shrinkToFit="1"/>
    </xf>
    <xf numFmtId="181" fontId="49" fillId="0" borderId="69" xfId="0" applyNumberFormat="1" applyFont="1" applyBorder="1" applyAlignment="1">
      <alignment horizontal="center" vertical="center" shrinkToFit="1"/>
    </xf>
    <xf numFmtId="177" fontId="49" fillId="3" borderId="58" xfId="0" applyNumberFormat="1" applyFont="1" applyFill="1" applyBorder="1" applyAlignment="1">
      <alignment horizontal="center" vertical="center" shrinkToFit="1"/>
    </xf>
    <xf numFmtId="177" fontId="49" fillId="3" borderId="1" xfId="0" applyNumberFormat="1" applyFont="1" applyFill="1" applyBorder="1" applyAlignment="1">
      <alignment horizontal="center" vertical="center" shrinkToFit="1"/>
    </xf>
    <xf numFmtId="0" fontId="12" fillId="3" borderId="70" xfId="9" applyFont="1" applyFill="1" applyBorder="1" applyAlignment="1">
      <alignment vertical="center" wrapText="1"/>
    </xf>
    <xf numFmtId="0" fontId="12" fillId="3" borderId="71" xfId="9" applyFont="1" applyFill="1" applyBorder="1" applyAlignment="1">
      <alignment vertical="center" wrapText="1"/>
    </xf>
    <xf numFmtId="0" fontId="12" fillId="3" borderId="72" xfId="9" applyFont="1" applyFill="1" applyBorder="1" applyAlignment="1">
      <alignment vertical="center" wrapText="1"/>
    </xf>
    <xf numFmtId="0" fontId="12" fillId="3" borderId="73" xfId="9" applyFont="1" applyFill="1" applyBorder="1" applyAlignment="1">
      <alignment vertical="center" wrapText="1"/>
    </xf>
    <xf numFmtId="0" fontId="12" fillId="3" borderId="74" xfId="9" applyFont="1" applyFill="1" applyBorder="1" applyAlignment="1">
      <alignment vertical="center" wrapText="1"/>
    </xf>
    <xf numFmtId="0" fontId="60" fillId="3" borderId="75" xfId="9" applyFont="1" applyFill="1" applyBorder="1" applyAlignment="1">
      <alignment horizontal="center" vertical="center" shrinkToFit="1"/>
    </xf>
    <xf numFmtId="0" fontId="12" fillId="0" borderId="41" xfId="9" applyFont="1" applyBorder="1">
      <alignment vertical="center"/>
    </xf>
    <xf numFmtId="0" fontId="12" fillId="0" borderId="76" xfId="9" applyFont="1" applyBorder="1">
      <alignment vertical="center"/>
    </xf>
    <xf numFmtId="0" fontId="60" fillId="3" borderId="33" xfId="9" applyFont="1" applyFill="1" applyBorder="1" applyAlignment="1">
      <alignment horizontal="center" vertical="center" shrinkToFit="1"/>
    </xf>
    <xf numFmtId="0" fontId="12" fillId="0" borderId="31" xfId="9" applyFont="1" applyBorder="1">
      <alignment vertical="center"/>
    </xf>
    <xf numFmtId="0" fontId="12" fillId="0" borderId="77" xfId="9" applyFont="1" applyBorder="1">
      <alignment vertical="center"/>
    </xf>
    <xf numFmtId="0" fontId="60" fillId="3" borderId="1" xfId="9" applyFont="1" applyFill="1" applyBorder="1" applyAlignment="1">
      <alignment horizontal="center" vertical="center" shrinkToFit="1"/>
    </xf>
    <xf numFmtId="0" fontId="12" fillId="0" borderId="7" xfId="9" applyFont="1" applyBorder="1">
      <alignment vertical="center"/>
    </xf>
    <xf numFmtId="0" fontId="12" fillId="0" borderId="8" xfId="9" applyFont="1" applyBorder="1">
      <alignment vertical="center"/>
    </xf>
    <xf numFmtId="0" fontId="60" fillId="3" borderId="56" xfId="9" applyFont="1" applyFill="1" applyBorder="1" applyAlignment="1">
      <alignment horizontal="center" vertical="center" shrinkToFit="1"/>
    </xf>
    <xf numFmtId="0" fontId="12" fillId="0" borderId="32" xfId="9" applyFont="1" applyBorder="1">
      <alignment vertical="center"/>
    </xf>
    <xf numFmtId="0" fontId="12" fillId="0" borderId="78" xfId="9" applyFont="1" applyBorder="1">
      <alignment vertical="center"/>
    </xf>
    <xf numFmtId="178" fontId="59" fillId="0" borderId="51" xfId="0" applyNumberFormat="1" applyFont="1" applyBorder="1" applyAlignment="1">
      <alignment horizontal="right" vertical="center" shrinkToFit="1"/>
    </xf>
    <xf numFmtId="178" fontId="59" fillId="3" borderId="26" xfId="0" applyNumberFormat="1" applyFont="1" applyFill="1" applyBorder="1" applyAlignment="1">
      <alignment horizontal="right" vertical="center" shrinkToFit="1"/>
    </xf>
    <xf numFmtId="177" fontId="59" fillId="0" borderId="79" xfId="0" applyNumberFormat="1" applyFont="1" applyBorder="1" applyAlignment="1">
      <alignment horizontal="right" vertical="center" indent="1" shrinkToFit="1"/>
    </xf>
    <xf numFmtId="177" fontId="59" fillId="0" borderId="71" xfId="0" applyNumberFormat="1" applyFont="1" applyBorder="1" applyAlignment="1">
      <alignment horizontal="right" vertical="center" indent="1" shrinkToFit="1"/>
    </xf>
    <xf numFmtId="177" fontId="59" fillId="0" borderId="71" xfId="1" applyNumberFormat="1" applyFont="1" applyBorder="1" applyAlignment="1">
      <alignment horizontal="right" vertical="center" indent="1" shrinkToFit="1"/>
    </xf>
    <xf numFmtId="178" fontId="59" fillId="3" borderId="26" xfId="1" applyNumberFormat="1" applyFont="1" applyFill="1" applyBorder="1" applyAlignment="1">
      <alignment horizontal="right" vertical="center" shrinkToFit="1"/>
    </xf>
    <xf numFmtId="178" fontId="59" fillId="0" borderId="80" xfId="0" applyNumberFormat="1" applyFont="1" applyBorder="1" applyAlignment="1">
      <alignment horizontal="right" vertical="center" shrinkToFit="1"/>
    </xf>
    <xf numFmtId="178" fontId="59" fillId="3" borderId="2" xfId="1" applyNumberFormat="1" applyFont="1" applyFill="1" applyBorder="1" applyAlignment="1">
      <alignment horizontal="right" vertical="center" shrinkToFit="1"/>
    </xf>
    <xf numFmtId="177" fontId="59" fillId="0" borderId="73" xfId="1" applyNumberFormat="1" applyFont="1" applyBorder="1" applyAlignment="1">
      <alignment horizontal="right" vertical="center" indent="1" shrinkToFit="1"/>
    </xf>
    <xf numFmtId="178" fontId="59" fillId="0" borderId="81" xfId="0" applyNumberFormat="1" applyFont="1" applyBorder="1" applyAlignment="1">
      <alignment horizontal="right" vertical="center" shrinkToFit="1"/>
    </xf>
    <xf numFmtId="178" fontId="59" fillId="0" borderId="82" xfId="1" applyNumberFormat="1" applyFont="1" applyFill="1" applyBorder="1" applyAlignment="1">
      <alignment horizontal="right" vertical="center" shrinkToFit="1"/>
    </xf>
    <xf numFmtId="177" fontId="59" fillId="0" borderId="83" xfId="1" applyNumberFormat="1" applyFont="1" applyBorder="1" applyAlignment="1">
      <alignment horizontal="right" vertical="center" indent="1" shrinkToFit="1"/>
    </xf>
    <xf numFmtId="0" fontId="59" fillId="3" borderId="0" xfId="0" applyFont="1" applyFill="1" applyAlignment="1" applyProtection="1">
      <alignment horizontal="center" vertical="center" shrinkToFit="1"/>
      <protection locked="0"/>
    </xf>
    <xf numFmtId="0" fontId="21" fillId="3" borderId="50" xfId="0" applyFont="1" applyFill="1" applyBorder="1" applyAlignment="1">
      <alignment horizontal="center" vertical="center" wrapText="1"/>
    </xf>
    <xf numFmtId="0" fontId="21" fillId="3" borderId="43" xfId="0" applyFont="1" applyFill="1" applyBorder="1" applyAlignment="1">
      <alignment horizontal="center" vertical="center" wrapText="1"/>
    </xf>
    <xf numFmtId="0" fontId="21" fillId="3" borderId="84" xfId="0" applyFont="1" applyFill="1" applyBorder="1" applyAlignment="1">
      <alignment horizontal="center" vertical="center" wrapText="1"/>
    </xf>
    <xf numFmtId="0" fontId="12" fillId="3" borderId="55"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54" xfId="0" applyFont="1" applyFill="1" applyBorder="1" applyAlignment="1">
      <alignment horizontal="center" vertical="center"/>
    </xf>
    <xf numFmtId="0" fontId="12" fillId="3" borderId="50" xfId="0" applyFont="1" applyFill="1" applyBorder="1" applyAlignment="1">
      <alignment horizontal="center" vertical="center" shrinkToFit="1"/>
    </xf>
    <xf numFmtId="0" fontId="12" fillId="3" borderId="84" xfId="0" applyFont="1" applyFill="1" applyBorder="1" applyAlignment="1">
      <alignment horizontal="center" vertical="center" shrinkToFit="1"/>
    </xf>
    <xf numFmtId="177" fontId="49" fillId="3" borderId="75" xfId="0" applyNumberFormat="1" applyFont="1" applyFill="1" applyBorder="1" applyAlignment="1">
      <alignment horizontal="center" vertical="center" shrinkToFit="1"/>
    </xf>
    <xf numFmtId="177" fontId="49" fillId="3" borderId="33" xfId="0" applyNumberFormat="1" applyFont="1" applyFill="1" applyBorder="1" applyAlignment="1">
      <alignment horizontal="center" vertical="center" shrinkToFit="1"/>
    </xf>
    <xf numFmtId="177" fontId="49" fillId="3" borderId="56" xfId="0" applyNumberFormat="1" applyFont="1" applyFill="1" applyBorder="1" applyAlignment="1">
      <alignment horizontal="center" vertical="center" shrinkToFit="1"/>
    </xf>
    <xf numFmtId="181" fontId="49" fillId="0" borderId="75" xfId="0" applyNumberFormat="1" applyFont="1" applyBorder="1" applyAlignment="1">
      <alignment horizontal="center" vertical="center" shrinkToFit="1"/>
    </xf>
    <xf numFmtId="181" fontId="49" fillId="0" borderId="33" xfId="0" applyNumberFormat="1" applyFont="1" applyBorder="1" applyAlignment="1">
      <alignment horizontal="center" vertical="center" shrinkToFit="1"/>
    </xf>
    <xf numFmtId="0" fontId="21" fillId="3" borderId="53" xfId="0" applyFont="1" applyFill="1" applyBorder="1" applyAlignment="1">
      <alignment horizontal="center" vertical="center" shrinkToFit="1"/>
    </xf>
    <xf numFmtId="0" fontId="21" fillId="3" borderId="26" xfId="0" applyFont="1" applyFill="1" applyBorder="1" applyAlignment="1">
      <alignment horizontal="center" vertical="center" shrinkToFit="1"/>
    </xf>
    <xf numFmtId="0" fontId="21" fillId="3" borderId="54" xfId="0" applyFont="1" applyFill="1" applyBorder="1" applyAlignment="1">
      <alignment horizontal="center" vertical="center" shrinkToFit="1"/>
    </xf>
    <xf numFmtId="0" fontId="21" fillId="3" borderId="58" xfId="0" applyFont="1" applyFill="1" applyBorder="1" applyAlignment="1">
      <alignment horizontal="center" vertical="center" shrinkToFit="1"/>
    </xf>
    <xf numFmtId="0" fontId="21" fillId="3" borderId="33" xfId="0" applyFont="1" applyFill="1" applyBorder="1" applyAlignment="1">
      <alignment horizontal="center" vertical="center" shrinkToFit="1"/>
    </xf>
    <xf numFmtId="0" fontId="21" fillId="3" borderId="85" xfId="0" applyFont="1" applyFill="1" applyBorder="1" applyAlignment="1">
      <alignment horizontal="center" vertical="center" shrinkToFit="1"/>
    </xf>
    <xf numFmtId="0" fontId="10" fillId="0" borderId="20" xfId="6" applyFont="1" applyBorder="1" applyAlignment="1">
      <alignment horizontal="center" vertical="center"/>
    </xf>
    <xf numFmtId="0" fontId="11" fillId="0" borderId="20" xfId="6" applyFont="1" applyBorder="1" applyAlignment="1">
      <alignment vertical="center" wrapText="1"/>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top"/>
    </xf>
    <xf numFmtId="0" fontId="12" fillId="3" borderId="7" xfId="0" applyFont="1" applyFill="1" applyBorder="1" applyAlignment="1">
      <alignment horizontal="center" vertical="center" shrinkToFit="1"/>
    </xf>
    <xf numFmtId="0" fontId="0" fillId="3" borderId="7" xfId="0" applyFill="1" applyBorder="1" applyAlignment="1">
      <alignment horizontal="center" vertical="center" shrinkToFit="1"/>
    </xf>
    <xf numFmtId="184" fontId="59" fillId="3" borderId="0" xfId="0" applyNumberFormat="1" applyFont="1" applyFill="1" applyAlignment="1">
      <alignment horizontal="center" vertical="center" shrinkToFit="1"/>
    </xf>
    <xf numFmtId="184" fontId="59" fillId="3" borderId="0" xfId="0" applyNumberFormat="1" applyFont="1" applyFill="1" applyAlignment="1" applyProtection="1">
      <alignment horizontal="center" vertical="center" shrinkToFit="1"/>
      <protection locked="0"/>
    </xf>
    <xf numFmtId="0" fontId="59" fillId="3" borderId="0" xfId="0" applyFont="1" applyFill="1" applyAlignment="1">
      <alignment horizontal="center" vertical="center" shrinkToFit="1"/>
    </xf>
    <xf numFmtId="184" fontId="0" fillId="0" borderId="0" xfId="0" applyNumberFormat="1" applyAlignment="1">
      <alignment horizontal="center" vertical="center" shrinkToFit="1"/>
    </xf>
    <xf numFmtId="184" fontId="59" fillId="3" borderId="0" xfId="0" applyNumberFormat="1" applyFont="1" applyFill="1" applyAlignment="1">
      <alignment vertical="center" shrinkToFit="1"/>
    </xf>
    <xf numFmtId="0" fontId="21" fillId="0" borderId="65"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181" xfId="0" applyFont="1" applyBorder="1" applyAlignment="1">
      <alignment horizontal="center" vertical="center" shrinkToFit="1"/>
    </xf>
    <xf numFmtId="0" fontId="21" fillId="0" borderId="33" xfId="0" applyFont="1" applyBorder="1" applyAlignment="1">
      <alignment horizontal="center" vertical="center" shrinkToFit="1"/>
    </xf>
    <xf numFmtId="0" fontId="21" fillId="0" borderId="69" xfId="0" applyFont="1" applyBorder="1" applyAlignment="1">
      <alignment horizontal="center" vertical="center" shrinkToFit="1"/>
    </xf>
    <xf numFmtId="184" fontId="60" fillId="3" borderId="41" xfId="9" applyNumberFormat="1" applyFont="1" applyFill="1" applyBorder="1" applyAlignment="1">
      <alignment horizontal="center" vertical="center" shrinkToFit="1"/>
    </xf>
    <xf numFmtId="184" fontId="60" fillId="3" borderId="31" xfId="9" applyNumberFormat="1" applyFont="1" applyFill="1" applyBorder="1" applyAlignment="1">
      <alignment horizontal="center" vertical="center" shrinkToFit="1"/>
    </xf>
    <xf numFmtId="184" fontId="60" fillId="3" borderId="7" xfId="9" applyNumberFormat="1" applyFont="1" applyFill="1" applyBorder="1" applyAlignment="1">
      <alignment horizontal="center" vertical="center" shrinkToFit="1"/>
    </xf>
    <xf numFmtId="184" fontId="60" fillId="3" borderId="32" xfId="9" applyNumberFormat="1" applyFont="1" applyFill="1" applyBorder="1" applyAlignment="1">
      <alignment horizontal="center" vertical="center" shrinkToFit="1"/>
    </xf>
    <xf numFmtId="0" fontId="33" fillId="7" borderId="33" xfId="5" applyFont="1" applyFill="1" applyBorder="1" applyAlignment="1">
      <alignment horizontal="center" vertical="center"/>
    </xf>
    <xf numFmtId="0" fontId="33" fillId="7" borderId="31" xfId="5" applyFont="1" applyFill="1" applyBorder="1" applyAlignment="1">
      <alignment horizontal="center" vertical="center"/>
    </xf>
    <xf numFmtId="0" fontId="33" fillId="7" borderId="77" xfId="5" applyFont="1" applyFill="1" applyBorder="1" applyAlignment="1">
      <alignment horizontal="center" vertical="center"/>
    </xf>
    <xf numFmtId="0" fontId="29" fillId="0" borderId="0" xfId="5" applyFont="1" applyAlignment="1">
      <alignment horizontal="left" vertical="center"/>
    </xf>
    <xf numFmtId="0" fontId="0" fillId="0" borderId="0" xfId="0" applyAlignment="1">
      <alignment horizontal="right" vertical="center"/>
    </xf>
    <xf numFmtId="0" fontId="23" fillId="0" borderId="0" xfId="0" applyFont="1" applyAlignment="1">
      <alignment horizontal="center" vertical="center"/>
    </xf>
    <xf numFmtId="0" fontId="3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8" fillId="0" borderId="19" xfId="3" applyFont="1" applyBorder="1" applyAlignment="1">
      <alignment horizontal="left" vertical="center" wrapText="1" indent="1"/>
    </xf>
    <xf numFmtId="0" fontId="8" fillId="0" borderId="20" xfId="3" applyFont="1" applyBorder="1" applyAlignment="1">
      <alignment horizontal="left" vertical="center" wrapText="1" indent="1"/>
    </xf>
    <xf numFmtId="0" fontId="42" fillId="0" borderId="0" xfId="0" applyFont="1" applyAlignment="1">
      <alignment horizontal="center" vertical="center"/>
    </xf>
    <xf numFmtId="0" fontId="43" fillId="0" borderId="0" xfId="0" applyFont="1" applyAlignment="1">
      <alignment horizontal="center" vertical="center"/>
    </xf>
    <xf numFmtId="0" fontId="8" fillId="0" borderId="86" xfId="3" applyFont="1" applyBorder="1" applyAlignment="1">
      <alignment horizontal="left" vertical="center" wrapText="1" indent="1"/>
    </xf>
    <xf numFmtId="0" fontId="8" fillId="0" borderId="87" xfId="3" applyFont="1" applyBorder="1" applyAlignment="1">
      <alignment horizontal="left" vertical="center" wrapText="1" indent="1"/>
    </xf>
    <xf numFmtId="0" fontId="8" fillId="0" borderId="19" xfId="2" applyFont="1" applyBorder="1" applyAlignment="1">
      <alignment horizontal="left" vertical="center" wrapText="1" indent="1"/>
    </xf>
    <xf numFmtId="0" fontId="8" fillId="0" borderId="20" xfId="2" applyFont="1" applyBorder="1" applyAlignment="1">
      <alignment horizontal="left" vertical="center" wrapText="1" indent="1"/>
    </xf>
    <xf numFmtId="0" fontId="8" fillId="0" borderId="88" xfId="3" applyFont="1" applyBorder="1" applyAlignment="1">
      <alignment horizontal="left" vertical="center" wrapText="1" indent="1"/>
    </xf>
    <xf numFmtId="0" fontId="8" fillId="0" borderId="89" xfId="3" applyFont="1" applyBorder="1" applyAlignment="1">
      <alignment horizontal="left" vertical="center" wrapText="1" indent="1"/>
    </xf>
    <xf numFmtId="0" fontId="8" fillId="0" borderId="90" xfId="3" applyFont="1" applyBorder="1" applyAlignment="1">
      <alignment horizontal="left" vertical="center" wrapText="1" indent="1"/>
    </xf>
    <xf numFmtId="0" fontId="8" fillId="0" borderId="91" xfId="3" applyFont="1" applyBorder="1" applyAlignment="1">
      <alignment horizontal="left" vertical="center" wrapText="1" indent="1"/>
    </xf>
    <xf numFmtId="0" fontId="8" fillId="0" borderId="92" xfId="3" applyFont="1" applyBorder="1" applyAlignment="1">
      <alignment horizontal="left" vertical="center" wrapText="1" indent="1"/>
    </xf>
    <xf numFmtId="0" fontId="8" fillId="0" borderId="93" xfId="3" applyFont="1" applyBorder="1" applyAlignment="1">
      <alignment horizontal="left" vertical="center" wrapText="1" indent="1"/>
    </xf>
    <xf numFmtId="0" fontId="8" fillId="0" borderId="86" xfId="2" applyFont="1" applyBorder="1" applyAlignment="1">
      <alignment horizontal="left" vertical="center" wrapText="1" indent="1"/>
    </xf>
    <xf numFmtId="0" fontId="8" fillId="0" borderId="87" xfId="2" applyFont="1" applyBorder="1" applyAlignment="1">
      <alignment horizontal="left" vertical="center" wrapText="1" indent="1"/>
    </xf>
    <xf numFmtId="0" fontId="8" fillId="0" borderId="88" xfId="2" applyFont="1" applyBorder="1" applyAlignment="1">
      <alignment horizontal="left" vertical="center" wrapText="1" indent="1"/>
    </xf>
    <xf numFmtId="0" fontId="8" fillId="0" borderId="89" xfId="2" applyFont="1" applyBorder="1" applyAlignment="1">
      <alignment horizontal="left" vertical="center" wrapText="1" indent="1"/>
    </xf>
    <xf numFmtId="0" fontId="8" fillId="0" borderId="90" xfId="2" applyFont="1" applyBorder="1" applyAlignment="1">
      <alignment horizontal="left" vertical="center" wrapText="1" indent="1"/>
    </xf>
    <xf numFmtId="0" fontId="8" fillId="0" borderId="91" xfId="2" applyFont="1" applyBorder="1" applyAlignment="1">
      <alignment horizontal="left" vertical="center" wrapText="1" indent="1"/>
    </xf>
    <xf numFmtId="0" fontId="8" fillId="0" borderId="92" xfId="2" applyFont="1" applyBorder="1" applyAlignment="1">
      <alignment horizontal="left" vertical="center" wrapText="1" indent="1"/>
    </xf>
    <xf numFmtId="0" fontId="8" fillId="0" borderId="93" xfId="2" applyFont="1" applyBorder="1" applyAlignment="1">
      <alignment horizontal="left" vertical="center" wrapText="1" indent="1"/>
    </xf>
    <xf numFmtId="0" fontId="8" fillId="0" borderId="86" xfId="8" applyFont="1" applyBorder="1" applyAlignment="1">
      <alignment horizontal="left" vertical="center" wrapText="1" indent="1"/>
    </xf>
    <xf numFmtId="0" fontId="8" fillId="0" borderId="87" xfId="8" applyFont="1" applyBorder="1" applyAlignment="1">
      <alignment horizontal="left" vertical="center" wrapText="1" indent="1"/>
    </xf>
    <xf numFmtId="0" fontId="59" fillId="3" borderId="0" xfId="0" applyFont="1" applyFill="1" applyAlignment="1">
      <alignment horizontal="center" vertical="center" shrinkToFit="1"/>
    </xf>
    <xf numFmtId="0" fontId="21" fillId="0" borderId="94"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80" xfId="0" applyFont="1" applyBorder="1" applyAlignment="1">
      <alignment horizontal="center" vertical="center" wrapText="1"/>
    </xf>
    <xf numFmtId="0" fontId="24" fillId="0" borderId="96"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2" xfId="0" applyFont="1" applyBorder="1" applyAlignment="1">
      <alignment horizontal="center" vertical="center"/>
    </xf>
    <xf numFmtId="0" fontId="21" fillId="0" borderId="98"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99" xfId="0" applyFont="1" applyBorder="1" applyAlignment="1">
      <alignment horizontal="center" vertical="center" wrapText="1"/>
    </xf>
    <xf numFmtId="0" fontId="21" fillId="0" borderId="100"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101" xfId="0" applyFont="1" applyBorder="1" applyAlignment="1">
      <alignment horizontal="center" vertical="center" wrapText="1"/>
    </xf>
    <xf numFmtId="0" fontId="21" fillId="0" borderId="102" xfId="0" applyFont="1" applyBorder="1" applyAlignment="1">
      <alignment horizontal="center" vertical="center" wrapText="1"/>
    </xf>
    <xf numFmtId="0" fontId="21" fillId="0" borderId="103" xfId="0" applyFont="1" applyBorder="1" applyAlignment="1">
      <alignment horizontal="center" vertical="center" wrapText="1"/>
    </xf>
    <xf numFmtId="0" fontId="21" fillId="0" borderId="104" xfId="0" applyFont="1" applyBorder="1" applyAlignment="1">
      <alignment horizontal="center" vertical="center" wrapText="1"/>
    </xf>
    <xf numFmtId="0" fontId="21" fillId="0" borderId="105" xfId="0" applyFont="1" applyBorder="1" applyAlignment="1">
      <alignment horizontal="center" vertical="center" wrapText="1"/>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1" fillId="0" borderId="109"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106" xfId="0" applyFont="1" applyBorder="1" applyAlignment="1">
      <alignment horizontal="center" vertical="center" wrapText="1"/>
    </xf>
    <xf numFmtId="0" fontId="21" fillId="0" borderId="107"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108" xfId="0" applyFont="1" applyBorder="1" applyAlignment="1">
      <alignment horizontal="center" vertical="center" wrapText="1"/>
    </xf>
    <xf numFmtId="0" fontId="24"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10" xfId="0" applyFont="1" applyBorder="1" applyAlignment="1">
      <alignment horizontal="center" vertical="center" wrapText="1"/>
    </xf>
    <xf numFmtId="182" fontId="49" fillId="3" borderId="111" xfId="0" applyNumberFormat="1" applyFont="1" applyFill="1" applyBorder="1" applyAlignment="1">
      <alignment horizontal="right" vertical="center" shrinkToFit="1"/>
    </xf>
    <xf numFmtId="182" fontId="49" fillId="3" borderId="41" xfId="0" applyNumberFormat="1" applyFont="1" applyFill="1" applyBorder="1" applyAlignment="1">
      <alignment horizontal="right" vertical="center" shrinkToFit="1"/>
    </xf>
    <xf numFmtId="182" fontId="49" fillId="3" borderId="76" xfId="0" applyNumberFormat="1" applyFont="1" applyFill="1" applyBorder="1" applyAlignment="1">
      <alignment horizontal="right" vertical="center" shrinkToFit="1"/>
    </xf>
    <xf numFmtId="182" fontId="49" fillId="3" borderId="75" xfId="0" applyNumberFormat="1" applyFont="1" applyFill="1" applyBorder="1" applyAlignment="1">
      <alignment horizontal="right" vertical="center" shrinkToFit="1"/>
    </xf>
    <xf numFmtId="182" fontId="49" fillId="3" borderId="42" xfId="0" applyNumberFormat="1" applyFont="1" applyFill="1" applyBorder="1" applyAlignment="1">
      <alignment horizontal="right" vertical="center" shrinkToFit="1"/>
    </xf>
    <xf numFmtId="181" fontId="49" fillId="0" borderId="111" xfId="0" applyNumberFormat="1" applyFont="1" applyBorder="1" applyAlignment="1">
      <alignment horizontal="right" vertical="center" shrinkToFit="1"/>
    </xf>
    <xf numFmtId="181" fontId="49" fillId="0" borderId="41" xfId="0" applyNumberFormat="1" applyFont="1" applyBorder="1" applyAlignment="1">
      <alignment horizontal="right" vertical="center" shrinkToFit="1"/>
    </xf>
    <xf numFmtId="181" fontId="49" fillId="0" borderId="76" xfId="0" applyNumberFormat="1" applyFont="1" applyBorder="1" applyAlignment="1">
      <alignment horizontal="right" vertical="center" shrinkToFit="1"/>
    </xf>
    <xf numFmtId="181" fontId="49" fillId="0" borderId="75" xfId="0" applyNumberFormat="1" applyFont="1" applyBorder="1" applyAlignment="1">
      <alignment horizontal="right" vertical="center" shrinkToFit="1"/>
    </xf>
    <xf numFmtId="181" fontId="49" fillId="0" borderId="42" xfId="0" applyNumberFormat="1" applyFont="1" applyBorder="1" applyAlignment="1">
      <alignment horizontal="right" vertical="center" shrinkToFit="1"/>
    </xf>
    <xf numFmtId="180" fontId="49" fillId="3" borderId="111" xfId="0" applyNumberFormat="1" applyFont="1" applyFill="1" applyBorder="1" applyAlignment="1">
      <alignment horizontal="center" vertical="center"/>
    </xf>
    <xf numFmtId="180" fontId="49" fillId="3" borderId="41" xfId="0" applyNumberFormat="1" applyFont="1" applyFill="1" applyBorder="1" applyAlignment="1">
      <alignment horizontal="center" vertical="center"/>
    </xf>
    <xf numFmtId="180" fontId="49" fillId="3" borderId="42" xfId="0" applyNumberFormat="1" applyFont="1" applyFill="1" applyBorder="1" applyAlignment="1">
      <alignment horizontal="center" vertical="center"/>
    </xf>
    <xf numFmtId="182" fontId="49" fillId="0" borderId="111" xfId="0" applyNumberFormat="1" applyFont="1" applyBorder="1" applyAlignment="1">
      <alignment horizontal="right" vertical="center" shrinkToFit="1"/>
    </xf>
    <xf numFmtId="182" fontId="49" fillId="0" borderId="41" xfId="0" applyNumberFormat="1" applyFont="1" applyBorder="1" applyAlignment="1">
      <alignment horizontal="right" vertical="center" shrinkToFit="1"/>
    </xf>
    <xf numFmtId="181" fontId="49" fillId="0" borderId="112" xfId="0" applyNumberFormat="1" applyFont="1" applyBorder="1" applyAlignment="1">
      <alignment horizontal="right" vertical="center" shrinkToFit="1"/>
    </xf>
    <xf numFmtId="181" fontId="49" fillId="0" borderId="10" xfId="0" applyNumberFormat="1" applyFont="1" applyBorder="1" applyAlignment="1">
      <alignment horizontal="right" vertical="center" shrinkToFit="1"/>
    </xf>
    <xf numFmtId="181" fontId="49" fillId="0" borderId="48" xfId="0" applyNumberFormat="1" applyFont="1" applyBorder="1" applyAlignment="1">
      <alignment horizontal="right" vertical="center" shrinkToFit="1"/>
    </xf>
    <xf numFmtId="182" fontId="49" fillId="3" borderId="107" xfId="0" applyNumberFormat="1" applyFont="1" applyFill="1" applyBorder="1" applyAlignment="1">
      <alignment horizontal="right" vertical="center" shrinkToFit="1"/>
    </xf>
    <xf numFmtId="182" fontId="49" fillId="3" borderId="31" xfId="0" applyNumberFormat="1" applyFont="1" applyFill="1" applyBorder="1" applyAlignment="1">
      <alignment horizontal="right" vertical="center" shrinkToFit="1"/>
    </xf>
    <xf numFmtId="182" fontId="49" fillId="3" borderId="77" xfId="0" applyNumberFormat="1" applyFont="1" applyFill="1" applyBorder="1" applyAlignment="1">
      <alignment horizontal="right" vertical="center" shrinkToFit="1"/>
    </xf>
    <xf numFmtId="182" fontId="49" fillId="3" borderId="33" xfId="0" applyNumberFormat="1" applyFont="1" applyFill="1" applyBorder="1" applyAlignment="1">
      <alignment horizontal="right" vertical="center" shrinkToFit="1"/>
    </xf>
    <xf numFmtId="182" fontId="49" fillId="3" borderId="44" xfId="0" applyNumberFormat="1" applyFont="1" applyFill="1" applyBorder="1" applyAlignment="1">
      <alignment horizontal="right" vertical="center" shrinkToFit="1"/>
    </xf>
    <xf numFmtId="181" fontId="49" fillId="0" borderId="107" xfId="0" applyNumberFormat="1" applyFont="1" applyBorder="1" applyAlignment="1">
      <alignment horizontal="right" vertical="center" shrinkToFit="1"/>
    </xf>
    <xf numFmtId="181" fontId="49" fillId="0" borderId="31" xfId="0" applyNumberFormat="1" applyFont="1" applyBorder="1" applyAlignment="1">
      <alignment horizontal="right" vertical="center" shrinkToFit="1"/>
    </xf>
    <xf numFmtId="181" fontId="49" fillId="0" borderId="77" xfId="0" applyNumberFormat="1" applyFont="1" applyBorder="1" applyAlignment="1">
      <alignment horizontal="right" vertical="center" shrinkToFit="1"/>
    </xf>
    <xf numFmtId="181" fontId="49" fillId="0" borderId="33" xfId="0" applyNumberFormat="1" applyFont="1" applyBorder="1" applyAlignment="1">
      <alignment horizontal="right" vertical="center" shrinkToFit="1"/>
    </xf>
    <xf numFmtId="181" fontId="49" fillId="0" borderId="44" xfId="0" applyNumberFormat="1" applyFont="1" applyBorder="1" applyAlignment="1">
      <alignment horizontal="right" vertical="center" shrinkToFit="1"/>
    </xf>
    <xf numFmtId="180" fontId="49" fillId="3" borderId="107" xfId="0" applyNumberFormat="1" applyFont="1" applyFill="1" applyBorder="1" applyAlignment="1">
      <alignment horizontal="center" vertical="center"/>
    </xf>
    <xf numFmtId="180" fontId="49" fillId="3" borderId="31" xfId="0" applyNumberFormat="1" applyFont="1" applyFill="1" applyBorder="1" applyAlignment="1">
      <alignment horizontal="center" vertical="center"/>
    </xf>
    <xf numFmtId="180" fontId="49" fillId="3" borderId="44" xfId="0" applyNumberFormat="1" applyFont="1" applyFill="1" applyBorder="1" applyAlignment="1">
      <alignment horizontal="center" vertical="center"/>
    </xf>
    <xf numFmtId="182" fontId="49" fillId="0" borderId="107" xfId="0" applyNumberFormat="1" applyFont="1" applyBorder="1" applyAlignment="1">
      <alignment horizontal="right" vertical="center" shrinkToFit="1"/>
    </xf>
    <xf numFmtId="182" fontId="49" fillId="0" borderId="31" xfId="0" applyNumberFormat="1" applyFont="1" applyBorder="1" applyAlignment="1">
      <alignment horizontal="right" vertical="center" shrinkToFit="1"/>
    </xf>
    <xf numFmtId="181" fontId="49" fillId="0" borderId="108" xfId="0" applyNumberFormat="1" applyFont="1" applyBorder="1" applyAlignment="1">
      <alignment horizontal="right" vertical="center" shrinkToFit="1"/>
    </xf>
    <xf numFmtId="179" fontId="21" fillId="0" borderId="113" xfId="0" applyNumberFormat="1" applyFont="1" applyBorder="1" applyAlignment="1">
      <alignment horizontal="center" vertical="center"/>
    </xf>
    <xf numFmtId="179" fontId="21" fillId="0" borderId="114" xfId="0" applyNumberFormat="1" applyFont="1" applyBorder="1" applyAlignment="1">
      <alignment horizontal="center" vertical="center"/>
    </xf>
    <xf numFmtId="179" fontId="21" fillId="0" borderId="115" xfId="0" applyNumberFormat="1" applyFont="1" applyBorder="1" applyAlignment="1">
      <alignment horizontal="center" vertical="center"/>
    </xf>
    <xf numFmtId="182" fontId="49" fillId="0" borderId="113" xfId="0" applyNumberFormat="1" applyFont="1" applyBorder="1" applyAlignment="1">
      <alignment horizontal="right" vertical="center" shrinkToFit="1"/>
    </xf>
    <xf numFmtId="182" fontId="49" fillId="0" borderId="114" xfId="0" applyNumberFormat="1" applyFont="1" applyBorder="1" applyAlignment="1">
      <alignment horizontal="right" vertical="center" shrinkToFit="1"/>
    </xf>
    <xf numFmtId="182" fontId="49" fillId="3" borderId="3" xfId="0" applyNumberFormat="1" applyFont="1" applyFill="1" applyBorder="1" applyAlignment="1">
      <alignment horizontal="right" vertical="center" shrinkToFit="1"/>
    </xf>
    <xf numFmtId="182" fontId="49" fillId="3" borderId="7" xfId="0" applyNumberFormat="1" applyFont="1" applyFill="1" applyBorder="1" applyAlignment="1">
      <alignment horizontal="right" vertical="center" shrinkToFit="1"/>
    </xf>
    <xf numFmtId="182" fontId="49" fillId="3" borderId="8" xfId="0" applyNumberFormat="1" applyFont="1" applyFill="1" applyBorder="1" applyAlignment="1">
      <alignment horizontal="right" vertical="center" shrinkToFit="1"/>
    </xf>
    <xf numFmtId="182" fontId="49" fillId="3" borderId="5" xfId="0" applyNumberFormat="1" applyFont="1" applyFill="1" applyBorder="1" applyAlignment="1">
      <alignment horizontal="right" vertical="center" shrinkToFit="1"/>
    </xf>
    <xf numFmtId="182" fontId="49" fillId="3" borderId="109" xfId="0" applyNumberFormat="1" applyFont="1" applyFill="1" applyBorder="1" applyAlignment="1">
      <alignment horizontal="right" vertical="center" shrinkToFit="1"/>
    </xf>
    <xf numFmtId="181" fontId="49" fillId="0" borderId="3" xfId="0" applyNumberFormat="1" applyFont="1" applyBorder="1" applyAlignment="1">
      <alignment horizontal="right" vertical="center" shrinkToFit="1"/>
    </xf>
    <xf numFmtId="181" fontId="49" fillId="0" borderId="7" xfId="0" applyNumberFormat="1" applyFont="1" applyBorder="1" applyAlignment="1">
      <alignment horizontal="right" vertical="center" shrinkToFit="1"/>
    </xf>
    <xf numFmtId="181" fontId="49" fillId="0" borderId="8" xfId="0" applyNumberFormat="1" applyFont="1" applyBorder="1" applyAlignment="1">
      <alignment horizontal="right" vertical="center" shrinkToFit="1"/>
    </xf>
    <xf numFmtId="181" fontId="49" fillId="0" borderId="5" xfId="0" applyNumberFormat="1" applyFont="1" applyBorder="1" applyAlignment="1">
      <alignment horizontal="right" vertical="center" shrinkToFit="1"/>
    </xf>
    <xf numFmtId="181" fontId="49" fillId="0" borderId="109" xfId="0" applyNumberFormat="1" applyFont="1" applyBorder="1" applyAlignment="1">
      <alignment horizontal="right" vertical="center" shrinkToFit="1"/>
    </xf>
    <xf numFmtId="180" fontId="49" fillId="3" borderId="3" xfId="0" applyNumberFormat="1" applyFont="1" applyFill="1" applyBorder="1" applyAlignment="1">
      <alignment horizontal="center" vertical="center"/>
    </xf>
    <xf numFmtId="180" fontId="49" fillId="3" borderId="7" xfId="0" applyNumberFormat="1" applyFont="1" applyFill="1" applyBorder="1" applyAlignment="1">
      <alignment horizontal="center" vertical="center"/>
    </xf>
    <xf numFmtId="180" fontId="49" fillId="3" borderId="109" xfId="0" applyNumberFormat="1" applyFont="1" applyFill="1" applyBorder="1" applyAlignment="1">
      <alignment horizontal="center" vertical="center"/>
    </xf>
    <xf numFmtId="0" fontId="21" fillId="0" borderId="116" xfId="0" applyFont="1" applyBorder="1" applyAlignment="1">
      <alignment horizontal="center" vertical="center"/>
    </xf>
    <xf numFmtId="0" fontId="21" fillId="0" borderId="114" xfId="0" applyFont="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182" fontId="49" fillId="3" borderId="113" xfId="0" applyNumberFormat="1" applyFont="1" applyFill="1" applyBorder="1" applyAlignment="1">
      <alignment horizontal="right" vertical="center" shrinkToFit="1"/>
    </xf>
    <xf numFmtId="182" fontId="49" fillId="3" borderId="114" xfId="0" applyNumberFormat="1" applyFont="1" applyFill="1" applyBorder="1" applyAlignment="1">
      <alignment horizontal="right" vertical="center" shrinkToFit="1"/>
    </xf>
    <xf numFmtId="182" fontId="49" fillId="3" borderId="117" xfId="0" applyNumberFormat="1" applyFont="1" applyFill="1" applyBorder="1" applyAlignment="1">
      <alignment horizontal="right" vertical="center" shrinkToFit="1"/>
    </xf>
    <xf numFmtId="182" fontId="49" fillId="3" borderId="118" xfId="0" applyNumberFormat="1" applyFont="1" applyFill="1" applyBorder="1" applyAlignment="1">
      <alignment horizontal="right" vertical="center" shrinkToFit="1"/>
    </xf>
    <xf numFmtId="182" fontId="49" fillId="0" borderId="118" xfId="0" applyNumberFormat="1" applyFont="1" applyBorder="1" applyAlignment="1">
      <alignment horizontal="right" vertical="center" shrinkToFit="1"/>
    </xf>
    <xf numFmtId="182" fontId="49" fillId="0" borderId="115" xfId="0" applyNumberFormat="1" applyFont="1" applyBorder="1" applyAlignment="1">
      <alignment horizontal="right" vertical="center" shrinkToFit="1"/>
    </xf>
    <xf numFmtId="181" fontId="49" fillId="0" borderId="113" xfId="0" applyNumberFormat="1" applyFont="1" applyBorder="1" applyAlignment="1">
      <alignment horizontal="right" vertical="center" shrinkToFit="1"/>
    </xf>
    <xf numFmtId="181" fontId="49" fillId="0" borderId="114" xfId="0" applyNumberFormat="1" applyFont="1" applyBorder="1" applyAlignment="1">
      <alignment horizontal="right" vertical="center" shrinkToFit="1"/>
    </xf>
    <xf numFmtId="181" fontId="49" fillId="0" borderId="117" xfId="0" applyNumberFormat="1" applyFont="1" applyBorder="1" applyAlignment="1">
      <alignment horizontal="right" vertical="center" shrinkToFit="1"/>
    </xf>
    <xf numFmtId="181" fontId="49" fillId="0" borderId="118" xfId="0" applyNumberFormat="1" applyFont="1" applyBorder="1" applyAlignment="1">
      <alignment horizontal="right" vertical="center" shrinkToFit="1"/>
    </xf>
    <xf numFmtId="181" fontId="49" fillId="0" borderId="115" xfId="0" applyNumberFormat="1" applyFont="1" applyBorder="1" applyAlignment="1">
      <alignment horizontal="right" vertical="center" shrinkToFit="1"/>
    </xf>
    <xf numFmtId="0" fontId="0" fillId="3" borderId="1" xfId="0" applyFill="1" applyBorder="1" applyAlignment="1">
      <alignment horizontal="center" vertical="center" wrapText="1"/>
    </xf>
    <xf numFmtId="0" fontId="0" fillId="3" borderId="120" xfId="0" applyFill="1" applyBorder="1" applyAlignment="1">
      <alignment horizontal="center" vertical="center" wrapText="1"/>
    </xf>
    <xf numFmtId="0" fontId="0" fillId="3" borderId="121" xfId="0" applyFill="1" applyBorder="1" applyAlignment="1">
      <alignment horizontal="center" vertical="center" wrapText="1"/>
    </xf>
    <xf numFmtId="0" fontId="0" fillId="3" borderId="58"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22" xfId="0" applyFill="1" applyBorder="1" applyAlignment="1">
      <alignment horizontal="center" vertical="center" wrapText="1"/>
    </xf>
    <xf numFmtId="0" fontId="21" fillId="0" borderId="33" xfId="0" applyFont="1" applyBorder="1" applyAlignment="1">
      <alignment horizontal="center" vertical="center"/>
    </xf>
    <xf numFmtId="0" fontId="21" fillId="0" borderId="31" xfId="0" applyFont="1" applyBorder="1" applyAlignment="1">
      <alignment horizontal="center" vertical="center"/>
    </xf>
    <xf numFmtId="0" fontId="21" fillId="0" borderId="77" xfId="0" applyFont="1" applyBorder="1" applyAlignment="1">
      <alignment horizontal="center" vertical="center"/>
    </xf>
    <xf numFmtId="180" fontId="21" fillId="0" borderId="26" xfId="0" applyNumberFormat="1" applyFont="1" applyBorder="1" applyAlignment="1">
      <alignment vertical="center"/>
    </xf>
    <xf numFmtId="0" fontId="21" fillId="0" borderId="26" xfId="0" applyFont="1" applyBorder="1" applyAlignment="1">
      <alignment vertical="center"/>
    </xf>
    <xf numFmtId="0" fontId="21" fillId="0" borderId="26" xfId="0" applyFont="1" applyBorder="1" applyAlignment="1">
      <alignment horizontal="center" vertical="center"/>
    </xf>
    <xf numFmtId="180" fontId="21" fillId="0" borderId="26" xfId="0" applyNumberFormat="1" applyFont="1" applyBorder="1" applyAlignment="1">
      <alignment horizontal="center" vertical="center"/>
    </xf>
    <xf numFmtId="181" fontId="49" fillId="0" borderId="119" xfId="0" applyNumberFormat="1" applyFont="1" applyBorder="1" applyAlignment="1">
      <alignment horizontal="right" vertical="center" shrinkToFit="1"/>
    </xf>
    <xf numFmtId="181" fontId="49" fillId="0" borderId="61" xfId="0" applyNumberFormat="1" applyFont="1" applyBorder="1" applyAlignment="1">
      <alignment horizontal="right" vertical="center" shrinkToFit="1"/>
    </xf>
    <xf numFmtId="181" fontId="49" fillId="0" borderId="59" xfId="0" applyNumberFormat="1" applyFont="1" applyBorder="1" applyAlignment="1">
      <alignment horizontal="right" vertical="center" shrinkToFit="1"/>
    </xf>
    <xf numFmtId="182" fontId="49" fillId="0" borderId="3" xfId="0" applyNumberFormat="1" applyFont="1" applyBorder="1" applyAlignment="1">
      <alignment horizontal="right" vertical="center" shrinkToFit="1"/>
    </xf>
    <xf numFmtId="182" fontId="49" fillId="0" borderId="7" xfId="0" applyNumberFormat="1" applyFont="1" applyBorder="1" applyAlignment="1">
      <alignment horizontal="right" vertical="center" shrinkToFit="1"/>
    </xf>
    <xf numFmtId="181" fontId="49" fillId="0" borderId="110" xfId="0" applyNumberFormat="1" applyFont="1" applyBorder="1" applyAlignment="1">
      <alignment horizontal="right" vertical="center" shrinkToFit="1"/>
    </xf>
    <xf numFmtId="181" fontId="60" fillId="3" borderId="61" xfId="0" applyNumberFormat="1" applyFont="1" applyFill="1" applyBorder="1" applyAlignment="1">
      <alignment horizontal="center" vertical="center" shrinkToFit="1"/>
    </xf>
    <xf numFmtId="181" fontId="60" fillId="3" borderId="59" xfId="0" applyNumberFormat="1" applyFont="1" applyFill="1" applyBorder="1" applyAlignment="1">
      <alignment horizontal="center" vertical="center" shrinkToFit="1"/>
    </xf>
    <xf numFmtId="182" fontId="60" fillId="3" borderId="107" xfId="0" applyNumberFormat="1" applyFont="1" applyFill="1" applyBorder="1" applyAlignment="1">
      <alignment horizontal="right" vertical="center" shrinkToFit="1"/>
    </xf>
    <xf numFmtId="182" fontId="60" fillId="3" borderId="31" xfId="0" applyNumberFormat="1" applyFont="1" applyFill="1" applyBorder="1" applyAlignment="1">
      <alignment horizontal="right" vertical="center" shrinkToFit="1"/>
    </xf>
    <xf numFmtId="182" fontId="60" fillId="3" borderId="44" xfId="0" applyNumberFormat="1" applyFont="1" applyFill="1" applyBorder="1" applyAlignment="1">
      <alignment horizontal="right" vertical="center" shrinkToFit="1"/>
    </xf>
    <xf numFmtId="181" fontId="60" fillId="0" borderId="112" xfId="0" applyNumberFormat="1" applyFont="1" applyBorder="1" applyAlignment="1">
      <alignment horizontal="right" shrinkToFit="1"/>
    </xf>
    <xf numFmtId="181" fontId="60" fillId="0" borderId="10" xfId="0" applyNumberFormat="1" applyFont="1" applyBorder="1" applyAlignment="1">
      <alignment horizontal="right" shrinkToFit="1"/>
    </xf>
    <xf numFmtId="181" fontId="60" fillId="0" borderId="123" xfId="0" applyNumberFormat="1" applyFont="1" applyBorder="1" applyAlignment="1">
      <alignment horizontal="right" shrinkToFit="1"/>
    </xf>
    <xf numFmtId="183" fontId="0" fillId="0" borderId="1" xfId="0" applyNumberFormat="1" applyBorder="1" applyAlignment="1">
      <alignment horizontal="center" vertical="center" wrapText="1"/>
    </xf>
    <xf numFmtId="183" fontId="0" fillId="0" borderId="120" xfId="0" applyNumberFormat="1" applyBorder="1" applyAlignment="1">
      <alignment horizontal="center" vertical="center" wrapText="1"/>
    </xf>
    <xf numFmtId="183" fontId="0" fillId="0" borderId="121" xfId="0" applyNumberFormat="1" applyBorder="1" applyAlignment="1">
      <alignment horizontal="center" vertical="center" wrapText="1"/>
    </xf>
    <xf numFmtId="183" fontId="0" fillId="0" borderId="58" xfId="0" applyNumberFormat="1" applyBorder="1" applyAlignment="1">
      <alignment horizontal="center" vertical="center" wrapText="1"/>
    </xf>
    <xf numFmtId="183" fontId="0" fillId="0" borderId="10" xfId="0" applyNumberFormat="1" applyBorder="1" applyAlignment="1">
      <alignment horizontal="center" vertical="center" wrapText="1"/>
    </xf>
    <xf numFmtId="183" fontId="0" fillId="0" borderId="122" xfId="0" applyNumberFormat="1" applyBorder="1" applyAlignment="1">
      <alignment horizontal="center" vertical="center" wrapText="1"/>
    </xf>
    <xf numFmtId="182" fontId="60" fillId="3" borderId="3" xfId="0" applyNumberFormat="1" applyFont="1" applyFill="1" applyBorder="1" applyAlignment="1">
      <alignment horizontal="right" vertical="center" shrinkToFit="1"/>
    </xf>
    <xf numFmtId="182" fontId="60" fillId="3" borderId="7" xfId="0" applyNumberFormat="1" applyFont="1" applyFill="1" applyBorder="1" applyAlignment="1">
      <alignment horizontal="right" vertical="center" shrinkToFit="1"/>
    </xf>
    <xf numFmtId="182" fontId="60" fillId="3" borderId="109" xfId="0" applyNumberFormat="1" applyFont="1" applyFill="1" applyBorder="1" applyAlignment="1">
      <alignment horizontal="right" vertical="center" shrinkToFit="1"/>
    </xf>
    <xf numFmtId="182" fontId="60" fillId="0" borderId="119" xfId="0" applyNumberFormat="1" applyFont="1" applyBorder="1" applyAlignment="1">
      <alignment horizontal="right" vertical="center" shrinkToFit="1"/>
    </xf>
    <xf numFmtId="182" fontId="60" fillId="0" borderId="61" xfId="0" applyNumberFormat="1" applyFont="1" applyBorder="1" applyAlignment="1">
      <alignment horizontal="right" vertical="center" shrinkToFit="1"/>
    </xf>
    <xf numFmtId="182" fontId="60" fillId="0" borderId="124" xfId="0" applyNumberFormat="1" applyFont="1" applyBorder="1" applyAlignment="1">
      <alignment horizontal="right" vertical="center" shrinkToFit="1"/>
    </xf>
    <xf numFmtId="181" fontId="60" fillId="3" borderId="125" xfId="0" applyNumberFormat="1" applyFont="1" applyFill="1" applyBorder="1" applyAlignment="1">
      <alignment horizontal="center" vertical="center" shrinkToFit="1"/>
    </xf>
    <xf numFmtId="181" fontId="60" fillId="3" borderId="124" xfId="0" applyNumberFormat="1" applyFont="1" applyFill="1" applyBorder="1" applyAlignment="1">
      <alignment horizontal="center" vertical="center" shrinkToFit="1"/>
    </xf>
    <xf numFmtId="181" fontId="60" fillId="0" borderId="113" xfId="0" applyNumberFormat="1" applyFont="1" applyBorder="1" applyAlignment="1">
      <alignment horizontal="right" vertical="center" shrinkToFit="1"/>
    </xf>
    <xf numFmtId="181" fontId="60" fillId="0" borderId="114" xfId="0" applyNumberFormat="1" applyFont="1" applyBorder="1" applyAlignment="1">
      <alignment horizontal="right" vertical="center" shrinkToFit="1"/>
    </xf>
    <xf numFmtId="181" fontId="60" fillId="0" borderId="126" xfId="0" applyNumberFormat="1" applyFont="1" applyBorder="1" applyAlignment="1">
      <alignment horizontal="right" vertical="center" shrinkToFit="1"/>
    </xf>
    <xf numFmtId="0" fontId="21" fillId="0" borderId="127" xfId="0" applyFont="1" applyBorder="1" applyAlignment="1">
      <alignment horizontal="center" vertical="center" wrapText="1"/>
    </xf>
    <xf numFmtId="0" fontId="21" fillId="0" borderId="109"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28" xfId="0" applyFont="1" applyBorder="1" applyAlignment="1">
      <alignment horizontal="center" vertical="center" wrapText="1"/>
    </xf>
    <xf numFmtId="182" fontId="60" fillId="3" borderId="111" xfId="0" applyNumberFormat="1" applyFont="1" applyFill="1" applyBorder="1" applyAlignment="1">
      <alignment horizontal="right" vertical="center" shrinkToFit="1"/>
    </xf>
    <xf numFmtId="182" fontId="60" fillId="3" borderId="41" xfId="0" applyNumberFormat="1" applyFont="1" applyFill="1" applyBorder="1" applyAlignment="1">
      <alignment horizontal="right" vertical="center" shrinkToFit="1"/>
    </xf>
    <xf numFmtId="182" fontId="60" fillId="3" borderId="42" xfId="0" applyNumberFormat="1" applyFont="1" applyFill="1" applyBorder="1" applyAlignment="1">
      <alignment horizontal="right" vertical="center" shrinkToFit="1"/>
    </xf>
    <xf numFmtId="181" fontId="0" fillId="0" borderId="129" xfId="0" applyNumberFormat="1" applyBorder="1" applyAlignment="1">
      <alignment horizontal="center" vertical="top" wrapText="1"/>
    </xf>
    <xf numFmtId="181" fontId="0" fillId="0" borderId="130" xfId="0" applyNumberFormat="1" applyBorder="1" applyAlignment="1">
      <alignment horizontal="center" vertical="top"/>
    </xf>
    <xf numFmtId="181" fontId="0" fillId="0" borderId="131" xfId="0" applyNumberFormat="1" applyBorder="1" applyAlignment="1">
      <alignment horizontal="center" vertical="top"/>
    </xf>
    <xf numFmtId="181" fontId="0" fillId="0" borderId="132" xfId="0" applyNumberFormat="1" applyBorder="1" applyAlignment="1">
      <alignment horizontal="center" vertical="top"/>
    </xf>
    <xf numFmtId="181" fontId="0" fillId="0" borderId="133" xfId="0" applyNumberFormat="1" applyBorder="1" applyAlignment="1">
      <alignment horizontal="center" vertical="top"/>
    </xf>
    <xf numFmtId="181" fontId="0" fillId="0" borderId="134" xfId="0" applyNumberFormat="1" applyBorder="1" applyAlignment="1">
      <alignment horizontal="center" vertical="top"/>
    </xf>
    <xf numFmtId="181" fontId="0" fillId="0" borderId="137" xfId="0" applyNumberFormat="1" applyBorder="1" applyAlignment="1">
      <alignment horizontal="center" vertical="top"/>
    </xf>
    <xf numFmtId="181" fontId="0" fillId="0" borderId="138" xfId="0" applyNumberFormat="1" applyBorder="1" applyAlignment="1">
      <alignment horizontal="center" vertical="top"/>
    </xf>
    <xf numFmtId="181" fontId="0" fillId="0" borderId="0" xfId="0" applyNumberFormat="1" applyAlignment="1">
      <alignment horizontal="center" vertical="top"/>
    </xf>
    <xf numFmtId="181" fontId="0" fillId="0" borderId="139" xfId="0" applyNumberFormat="1" applyBorder="1" applyAlignment="1">
      <alignment horizontal="center" vertical="top"/>
    </xf>
    <xf numFmtId="181" fontId="0" fillId="0" borderId="140" xfId="0" applyNumberFormat="1" applyBorder="1" applyAlignment="1">
      <alignment horizontal="center" vertical="top"/>
    </xf>
    <xf numFmtId="181" fontId="0" fillId="0" borderId="141" xfId="0" applyNumberFormat="1" applyBorder="1" applyAlignment="1">
      <alignment horizontal="center" vertical="top"/>
    </xf>
    <xf numFmtId="0" fontId="21" fillId="0" borderId="107" xfId="0" applyFont="1" applyBorder="1" applyAlignment="1">
      <alignment horizontal="center" vertical="center"/>
    </xf>
    <xf numFmtId="0" fontId="21" fillId="0" borderId="108" xfId="0" applyFont="1" applyBorder="1" applyAlignment="1">
      <alignment horizontal="center" vertical="center"/>
    </xf>
    <xf numFmtId="0" fontId="21" fillId="0" borderId="135" xfId="0" applyFont="1" applyBorder="1" applyAlignment="1">
      <alignment horizontal="center" vertical="center" wrapText="1"/>
    </xf>
    <xf numFmtId="0" fontId="21" fillId="0" borderId="136" xfId="0" applyFont="1" applyBorder="1" applyAlignment="1">
      <alignment horizontal="center" vertical="center" wrapText="1"/>
    </xf>
    <xf numFmtId="0" fontId="12" fillId="0" borderId="148" xfId="0" applyFont="1" applyBorder="1" applyAlignment="1">
      <alignment horizontal="center" vertical="center" wrapText="1"/>
    </xf>
    <xf numFmtId="0" fontId="12" fillId="0" borderId="149" xfId="0" applyFont="1" applyBorder="1"/>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105" xfId="0" applyFont="1" applyBorder="1" applyAlignment="1">
      <alignment horizontal="center" vertical="center"/>
    </xf>
    <xf numFmtId="0" fontId="12" fillId="0" borderId="106" xfId="0" applyFont="1" applyBorder="1" applyAlignment="1">
      <alignment horizontal="center" vertical="center"/>
    </xf>
    <xf numFmtId="0" fontId="21" fillId="0" borderId="44" xfId="0" applyFont="1" applyBorder="1" applyAlignment="1">
      <alignment horizontal="center" vertical="center"/>
    </xf>
    <xf numFmtId="0" fontId="0" fillId="3" borderId="26" xfId="0" applyFill="1" applyBorder="1" applyAlignment="1">
      <alignment vertical="center"/>
    </xf>
    <xf numFmtId="0" fontId="0" fillId="3" borderId="33" xfId="0" applyFill="1" applyBorder="1" applyAlignment="1">
      <alignment vertical="center"/>
    </xf>
    <xf numFmtId="0" fontId="0" fillId="3" borderId="31" xfId="0" applyFill="1" applyBorder="1" applyAlignment="1">
      <alignment vertical="center"/>
    </xf>
    <xf numFmtId="0" fontId="0" fillId="3" borderId="77" xfId="0" applyFill="1" applyBorder="1" applyAlignment="1">
      <alignment vertical="center"/>
    </xf>
    <xf numFmtId="0" fontId="12" fillId="0" borderId="142" xfId="0" applyFont="1" applyBorder="1" applyAlignment="1">
      <alignment horizontal="center" vertical="center" wrapText="1"/>
    </xf>
    <xf numFmtId="0" fontId="12" fillId="0" borderId="143" xfId="0" applyFont="1" applyBorder="1"/>
    <xf numFmtId="0" fontId="12" fillId="0" borderId="144" xfId="0" applyFont="1" applyBorder="1"/>
    <xf numFmtId="0" fontId="21" fillId="0" borderId="145" xfId="0" applyFont="1" applyBorder="1" applyAlignment="1">
      <alignment horizontal="center" vertical="center" wrapText="1"/>
    </xf>
    <xf numFmtId="0" fontId="21" fillId="0" borderId="146" xfId="0" applyFont="1" applyBorder="1" applyAlignment="1">
      <alignment horizontal="center" vertical="center" wrapText="1"/>
    </xf>
    <xf numFmtId="0" fontId="21" fillId="0" borderId="147" xfId="0" applyFont="1" applyBorder="1" applyAlignment="1">
      <alignment horizontal="center" vertical="center" wrapText="1"/>
    </xf>
    <xf numFmtId="0" fontId="21" fillId="0" borderId="11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2" xfId="0" applyFont="1" applyBorder="1" applyAlignment="1">
      <alignment horizontal="center" vertical="center" wrapText="1"/>
    </xf>
    <xf numFmtId="0" fontId="21" fillId="0" borderId="150" xfId="0" applyFont="1" applyBorder="1" applyAlignment="1">
      <alignment horizontal="center" vertical="center" wrapText="1"/>
    </xf>
    <xf numFmtId="0" fontId="21" fillId="0" borderId="151" xfId="0" applyFont="1" applyBorder="1" applyAlignment="1">
      <alignment horizontal="center" vertical="center" wrapText="1"/>
    </xf>
    <xf numFmtId="182" fontId="49" fillId="0" borderId="76" xfId="0" applyNumberFormat="1" applyFont="1" applyBorder="1" applyAlignment="1">
      <alignment horizontal="right" vertical="center" shrinkToFit="1"/>
    </xf>
    <xf numFmtId="177" fontId="49" fillId="3" borderId="75" xfId="0" applyNumberFormat="1" applyFont="1" applyFill="1" applyBorder="1" applyAlignment="1">
      <alignment horizontal="center" vertical="center" shrinkToFit="1"/>
    </xf>
    <xf numFmtId="177" fontId="49" fillId="3" borderId="41" xfId="0" applyNumberFormat="1" applyFont="1" applyFill="1" applyBorder="1" applyAlignment="1">
      <alignment horizontal="center" vertical="center" shrinkToFit="1"/>
    </xf>
    <xf numFmtId="177" fontId="49" fillId="3" borderId="76" xfId="0" applyNumberFormat="1" applyFont="1" applyFill="1" applyBorder="1" applyAlignment="1">
      <alignment horizontal="center" vertical="center" shrinkToFit="1"/>
    </xf>
    <xf numFmtId="182" fontId="49" fillId="0" borderId="53" xfId="0" applyNumberFormat="1" applyFont="1" applyBorder="1" applyAlignment="1">
      <alignment horizontal="right" vertical="center" shrinkToFit="1"/>
    </xf>
    <xf numFmtId="182" fontId="49" fillId="0" borderId="153" xfId="0" applyNumberFormat="1" applyFont="1" applyBorder="1" applyAlignment="1">
      <alignment horizontal="right" vertical="center" shrinkToFit="1"/>
    </xf>
    <xf numFmtId="182" fontId="49" fillId="0" borderId="77" xfId="0" applyNumberFormat="1" applyFont="1" applyBorder="1" applyAlignment="1">
      <alignment horizontal="right" vertical="center" shrinkToFit="1"/>
    </xf>
    <xf numFmtId="177" fontId="49" fillId="3" borderId="33" xfId="0" applyNumberFormat="1" applyFont="1" applyFill="1" applyBorder="1" applyAlignment="1">
      <alignment horizontal="center" vertical="center" shrinkToFit="1"/>
    </xf>
    <xf numFmtId="177" fontId="49" fillId="3" borderId="31" xfId="0" applyNumberFormat="1" applyFont="1" applyFill="1" applyBorder="1" applyAlignment="1">
      <alignment horizontal="center" vertical="center" shrinkToFit="1"/>
    </xf>
    <xf numFmtId="177" fontId="49" fillId="3" borderId="77" xfId="0" applyNumberFormat="1" applyFont="1" applyFill="1" applyBorder="1" applyAlignment="1">
      <alignment horizontal="center" vertical="center" shrinkToFit="1"/>
    </xf>
    <xf numFmtId="182" fontId="49" fillId="0" borderId="26" xfId="0" applyNumberFormat="1" applyFont="1" applyBorder="1" applyAlignment="1">
      <alignment horizontal="right" vertical="center" shrinkToFit="1"/>
    </xf>
    <xf numFmtId="182" fontId="49" fillId="0" borderId="38" xfId="0" applyNumberFormat="1" applyFont="1" applyBorder="1" applyAlignment="1">
      <alignment horizontal="right" vertical="center" shrinkToFit="1"/>
    </xf>
    <xf numFmtId="182" fontId="49" fillId="0" borderId="33" xfId="0" applyNumberFormat="1" applyFont="1" applyBorder="1" applyAlignment="1">
      <alignment horizontal="right" vertical="center" shrinkToFit="1"/>
    </xf>
    <xf numFmtId="182" fontId="49" fillId="0" borderId="108" xfId="0" applyNumberFormat="1" applyFont="1" applyBorder="1" applyAlignment="1">
      <alignment horizontal="right" vertical="center" shrinkToFit="1"/>
    </xf>
    <xf numFmtId="177" fontId="49" fillId="3" borderId="56" xfId="0" applyNumberFormat="1" applyFont="1" applyFill="1" applyBorder="1" applyAlignment="1">
      <alignment horizontal="center" vertical="center" shrinkToFit="1"/>
    </xf>
    <xf numFmtId="177" fontId="49" fillId="3" borderId="32" xfId="0" applyNumberFormat="1" applyFont="1" applyFill="1" applyBorder="1" applyAlignment="1">
      <alignment horizontal="center" vertical="center" shrinkToFit="1"/>
    </xf>
    <xf numFmtId="177" fontId="49" fillId="3" borderId="78" xfId="0" applyNumberFormat="1" applyFont="1" applyFill="1" applyBorder="1" applyAlignment="1">
      <alignment horizontal="center" vertical="center" shrinkToFit="1"/>
    </xf>
    <xf numFmtId="182" fontId="49" fillId="0" borderId="56" xfId="0" applyNumberFormat="1" applyFont="1" applyBorder="1" applyAlignment="1">
      <alignment horizontal="right" vertical="center" shrinkToFit="1"/>
    </xf>
    <xf numFmtId="182" fontId="49" fillId="0" borderId="32" xfId="0" applyNumberFormat="1" applyFont="1" applyBorder="1" applyAlignment="1">
      <alignment horizontal="right" vertical="center" shrinkToFit="1"/>
    </xf>
    <xf numFmtId="182" fontId="49" fillId="0" borderId="157" xfId="0" applyNumberFormat="1" applyFont="1" applyBorder="1" applyAlignment="1">
      <alignment horizontal="right" vertical="center" shrinkToFit="1"/>
    </xf>
    <xf numFmtId="176" fontId="21" fillId="0" borderId="116" xfId="0" applyNumberFormat="1" applyFont="1" applyBorder="1" applyAlignment="1">
      <alignment horizontal="center" vertical="center" shrinkToFit="1"/>
    </xf>
    <xf numFmtId="176" fontId="21" fillId="0" borderId="114" xfId="0" applyNumberFormat="1" applyFont="1" applyBorder="1" applyAlignment="1">
      <alignment horizontal="center" vertical="center" shrinkToFit="1"/>
    </xf>
    <xf numFmtId="176" fontId="21" fillId="0" borderId="115" xfId="0" applyNumberFormat="1" applyFont="1" applyBorder="1" applyAlignment="1">
      <alignment horizontal="center" vertical="center" shrinkToFit="1"/>
    </xf>
    <xf numFmtId="182" fontId="49" fillId="5" borderId="118" xfId="0" applyNumberFormat="1" applyFont="1" applyFill="1" applyBorder="1" applyAlignment="1">
      <alignment horizontal="right" vertical="center" shrinkToFit="1"/>
    </xf>
    <xf numFmtId="182" fontId="49" fillId="5" borderId="114" xfId="0" applyNumberFormat="1" applyFont="1" applyFill="1" applyBorder="1" applyAlignment="1">
      <alignment horizontal="right" vertical="center" shrinkToFit="1"/>
    </xf>
    <xf numFmtId="182" fontId="49" fillId="5" borderId="117" xfId="0" applyNumberFormat="1" applyFont="1" applyFill="1" applyBorder="1" applyAlignment="1">
      <alignment horizontal="right" vertical="center" shrinkToFit="1"/>
    </xf>
    <xf numFmtId="177" fontId="49" fillId="5" borderId="158" xfId="0" applyNumberFormat="1" applyFont="1" applyFill="1" applyBorder="1" applyAlignment="1">
      <alignment horizontal="center" vertical="center" shrinkToFit="1"/>
    </xf>
    <xf numFmtId="182" fontId="49" fillId="0" borderId="158" xfId="0" applyNumberFormat="1" applyFont="1" applyBorder="1" applyAlignment="1">
      <alignment horizontal="right" vertical="center" shrinkToFit="1"/>
    </xf>
    <xf numFmtId="182" fontId="49" fillId="0" borderId="159" xfId="0" applyNumberFormat="1" applyFont="1" applyBorder="1" applyAlignment="1">
      <alignment horizontal="right" vertical="center" shrinkToFit="1"/>
    </xf>
    <xf numFmtId="0" fontId="17" fillId="0" borderId="0" xfId="0" applyFont="1"/>
    <xf numFmtId="182" fontId="49" fillId="0" borderId="155" xfId="0" applyNumberFormat="1" applyFont="1" applyBorder="1" applyAlignment="1">
      <alignment horizontal="right" vertical="center" shrinkToFit="1"/>
    </xf>
    <xf numFmtId="182" fontId="49" fillId="0" borderId="78" xfId="0" applyNumberFormat="1" applyFont="1" applyBorder="1" applyAlignment="1">
      <alignment horizontal="right" vertical="center" shrinkToFit="1"/>
    </xf>
    <xf numFmtId="182" fontId="49" fillId="0" borderId="156" xfId="0" applyNumberFormat="1" applyFont="1" applyBorder="1" applyAlignment="1">
      <alignment horizontal="right" vertical="center" shrinkToFit="1"/>
    </xf>
    <xf numFmtId="182" fontId="49" fillId="0" borderId="69" xfId="0" applyNumberFormat="1" applyFont="1" applyBorder="1" applyAlignment="1">
      <alignment horizontal="right" vertical="center" shrinkToFit="1"/>
    </xf>
    <xf numFmtId="0" fontId="21" fillId="0" borderId="110" xfId="0" applyFont="1" applyBorder="1" applyAlignment="1">
      <alignment horizontal="center" vertical="center"/>
    </xf>
    <xf numFmtId="182" fontId="49" fillId="0" borderId="75" xfId="0" applyNumberFormat="1" applyFont="1" applyBorder="1" applyAlignment="1">
      <alignment horizontal="right" vertical="center" shrinkToFit="1"/>
    </xf>
    <xf numFmtId="182" fontId="49" fillId="0" borderId="154" xfId="0" applyNumberFormat="1" applyFont="1" applyBorder="1" applyAlignment="1">
      <alignment horizontal="right" vertical="center" shrinkToFit="1"/>
    </xf>
    <xf numFmtId="0" fontId="21" fillId="0" borderId="152" xfId="0" applyFont="1" applyBorder="1" applyAlignment="1">
      <alignment horizontal="center" vertical="center"/>
    </xf>
    <xf numFmtId="0" fontId="21" fillId="0" borderId="26" xfId="0" applyFont="1" applyBorder="1" applyAlignment="1">
      <alignment horizontal="center" vertical="center" wrapText="1"/>
    </xf>
    <xf numFmtId="0" fontId="21" fillId="0" borderId="38" xfId="0" applyFont="1" applyBorder="1" applyAlignment="1">
      <alignment horizontal="center" vertical="center" wrapText="1"/>
    </xf>
    <xf numFmtId="0" fontId="0" fillId="0" borderId="160" xfId="0" applyBorder="1" applyAlignment="1">
      <alignment horizontal="center" vertical="center"/>
    </xf>
    <xf numFmtId="0" fontId="0" fillId="0" borderId="161" xfId="0" applyBorder="1" applyAlignment="1">
      <alignment horizontal="center" vertical="center"/>
    </xf>
    <xf numFmtId="0" fontId="0" fillId="0" borderId="162" xfId="0" applyBorder="1" applyAlignment="1">
      <alignment horizontal="center" vertical="center"/>
    </xf>
    <xf numFmtId="0" fontId="19" fillId="0" borderId="163" xfId="9" applyFont="1" applyBorder="1" applyAlignment="1">
      <alignment horizontal="center" vertical="center" wrapText="1"/>
    </xf>
    <xf numFmtId="0" fontId="19" fillId="0" borderId="164" xfId="9" applyFont="1" applyBorder="1" applyAlignment="1">
      <alignment horizontal="center" vertical="center" wrapText="1"/>
    </xf>
    <xf numFmtId="0" fontId="19" fillId="0" borderId="143" xfId="9" applyFont="1" applyBorder="1" applyAlignment="1">
      <alignment horizontal="center" vertical="center" wrapText="1"/>
    </xf>
    <xf numFmtId="0" fontId="19" fillId="0" borderId="165" xfId="9" applyFont="1" applyBorder="1" applyAlignment="1">
      <alignment horizontal="center" vertical="center" wrapText="1"/>
    </xf>
    <xf numFmtId="0" fontId="19" fillId="0" borderId="144" xfId="9" applyFont="1" applyBorder="1" applyAlignment="1">
      <alignment horizontal="center" vertical="center" wrapText="1"/>
    </xf>
    <xf numFmtId="0" fontId="19" fillId="0" borderId="166" xfId="9" applyFont="1" applyBorder="1" applyAlignment="1">
      <alignment horizontal="center" vertical="center" wrapText="1"/>
    </xf>
    <xf numFmtId="0" fontId="60" fillId="3" borderId="167" xfId="9" applyFont="1" applyFill="1" applyBorder="1" applyAlignment="1">
      <alignment horizontal="center" vertical="center" wrapText="1"/>
    </xf>
    <xf numFmtId="0" fontId="60" fillId="3" borderId="97" xfId="0" applyFont="1" applyFill="1" applyBorder="1" applyAlignment="1">
      <alignment horizontal="center" vertical="center" wrapText="1"/>
    </xf>
    <xf numFmtId="0" fontId="60" fillId="3" borderId="54" xfId="0" applyFont="1" applyFill="1" applyBorder="1" applyAlignment="1">
      <alignment horizontal="center" vertical="center" wrapText="1"/>
    </xf>
    <xf numFmtId="0" fontId="19" fillId="0" borderId="36" xfId="9" applyFont="1" applyBorder="1" applyAlignment="1">
      <alignment horizontal="center" vertical="center" wrapText="1"/>
    </xf>
    <xf numFmtId="0" fontId="19" fillId="0" borderId="168" xfId="9" applyFont="1" applyBorder="1" applyAlignment="1">
      <alignment horizontal="center" vertical="center" wrapText="1"/>
    </xf>
    <xf numFmtId="0" fontId="60" fillId="3" borderId="82" xfId="0" applyFont="1" applyFill="1" applyBorder="1" applyAlignment="1">
      <alignment horizontal="center" vertical="center" wrapText="1"/>
    </xf>
    <xf numFmtId="0" fontId="20" fillId="0" borderId="169" xfId="9" applyBorder="1" applyAlignment="1">
      <alignment horizontal="center" vertical="center" wrapText="1"/>
    </xf>
    <xf numFmtId="0" fontId="20" fillId="0" borderId="170" xfId="9" applyBorder="1" applyAlignment="1">
      <alignment horizontal="center" vertical="center" wrapText="1"/>
    </xf>
    <xf numFmtId="0" fontId="20" fillId="0" borderId="171" xfId="9" applyBorder="1" applyAlignment="1">
      <alignment horizontal="center" vertical="center" wrapText="1"/>
    </xf>
    <xf numFmtId="0" fontId="20" fillId="3" borderId="61" xfId="9" applyFill="1" applyBorder="1" applyAlignment="1">
      <alignment horizontal="center" vertical="center"/>
    </xf>
    <xf numFmtId="0" fontId="0" fillId="0" borderId="61" xfId="0" applyBorder="1" applyAlignment="1">
      <alignment vertical="center"/>
    </xf>
    <xf numFmtId="0" fontId="20" fillId="0" borderId="142" xfId="9" applyBorder="1" applyAlignment="1">
      <alignment horizontal="center" vertical="center" wrapText="1"/>
    </xf>
    <xf numFmtId="0" fontId="20" fillId="0" borderId="147" xfId="9" applyBorder="1" applyAlignment="1">
      <alignment horizontal="center" vertical="center" wrapText="1"/>
    </xf>
    <xf numFmtId="0" fontId="20" fillId="0" borderId="143" xfId="9" applyBorder="1" applyAlignment="1">
      <alignment horizontal="center" vertical="center" wrapText="1"/>
    </xf>
    <xf numFmtId="0" fontId="20" fillId="0" borderId="165" xfId="9" applyBorder="1" applyAlignment="1">
      <alignment horizontal="center" vertical="center" wrapText="1"/>
    </xf>
    <xf numFmtId="0" fontId="20" fillId="0" borderId="144" xfId="9" applyBorder="1" applyAlignment="1">
      <alignment horizontal="center" vertical="center" wrapText="1"/>
    </xf>
    <xf numFmtId="0" fontId="20" fillId="0" borderId="166" xfId="9" applyBorder="1" applyAlignment="1">
      <alignment horizontal="center" vertical="center" wrapText="1"/>
    </xf>
    <xf numFmtId="0" fontId="21" fillId="0" borderId="98" xfId="9" applyFont="1" applyBorder="1" applyAlignment="1">
      <alignment horizontal="center" vertical="center" wrapText="1"/>
    </xf>
    <xf numFmtId="0" fontId="21" fillId="0" borderId="97" xfId="9" applyFont="1" applyBorder="1" applyAlignment="1">
      <alignment horizontal="center" vertical="center" wrapText="1"/>
    </xf>
    <xf numFmtId="0" fontId="21" fillId="0" borderId="54" xfId="9" applyFont="1" applyBorder="1" applyAlignment="1">
      <alignment horizontal="center" vertical="center" wrapText="1"/>
    </xf>
    <xf numFmtId="0" fontId="20" fillId="0" borderId="99" xfId="9" applyBorder="1" applyAlignment="1">
      <alignment horizontal="center" vertical="center"/>
    </xf>
    <xf numFmtId="0" fontId="20" fillId="0" borderId="146" xfId="9" applyBorder="1" applyAlignment="1">
      <alignment horizontal="center" vertical="center"/>
    </xf>
    <xf numFmtId="0" fontId="20" fillId="0" borderId="147" xfId="9" applyBorder="1" applyAlignment="1">
      <alignment horizontal="center" vertical="center"/>
    </xf>
    <xf numFmtId="0" fontId="20" fillId="0" borderId="100" xfId="9" applyBorder="1" applyAlignment="1">
      <alignment horizontal="center" vertical="center"/>
    </xf>
    <xf numFmtId="0" fontId="20" fillId="0" borderId="0" xfId="9" applyAlignment="1">
      <alignment horizontal="center" vertical="center"/>
    </xf>
    <xf numFmtId="0" fontId="20" fillId="0" borderId="165" xfId="9" applyBorder="1" applyAlignment="1">
      <alignment horizontal="center" vertical="center"/>
    </xf>
    <xf numFmtId="0" fontId="20" fillId="0" borderId="85" xfId="9" applyBorder="1" applyAlignment="1">
      <alignment horizontal="center" vertical="center"/>
    </xf>
    <xf numFmtId="0" fontId="20" fillId="0" borderId="140" xfId="9" applyBorder="1" applyAlignment="1">
      <alignment horizontal="center" vertical="center"/>
    </xf>
    <xf numFmtId="0" fontId="20" fillId="0" borderId="166" xfId="9" applyBorder="1" applyAlignment="1">
      <alignment horizontal="center" vertical="center"/>
    </xf>
    <xf numFmtId="0" fontId="0" fillId="0" borderId="41" xfId="0" applyBorder="1" applyAlignment="1">
      <alignment vertical="center" wrapText="1"/>
    </xf>
    <xf numFmtId="0" fontId="0" fillId="0" borderId="41" xfId="0" applyBorder="1" applyAlignment="1">
      <alignment vertical="center"/>
    </xf>
    <xf numFmtId="0" fontId="0" fillId="0" borderId="42" xfId="0" applyBorder="1" applyAlignment="1">
      <alignment vertical="center"/>
    </xf>
    <xf numFmtId="0" fontId="0" fillId="0" borderId="172" xfId="0" applyBorder="1" applyAlignment="1">
      <alignment horizontal="center" wrapText="1"/>
    </xf>
    <xf numFmtId="0" fontId="0" fillId="0" borderId="47" xfId="0" applyBorder="1" applyAlignment="1">
      <alignment horizontal="center" wrapText="1"/>
    </xf>
    <xf numFmtId="0" fontId="12" fillId="0" borderId="102" xfId="0" applyFont="1" applyBorder="1" applyAlignment="1">
      <alignment horizontal="center" vertical="center" wrapText="1"/>
    </xf>
    <xf numFmtId="0" fontId="12" fillId="0" borderId="106" xfId="0" applyFont="1" applyBorder="1" applyAlignment="1">
      <alignment horizontal="center" vertical="center" wrapText="1"/>
    </xf>
    <xf numFmtId="0" fontId="12" fillId="0" borderId="173"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174" xfId="0" applyFont="1" applyBorder="1" applyAlignment="1">
      <alignment horizontal="center" vertical="center" wrapText="1"/>
    </xf>
    <xf numFmtId="0" fontId="12" fillId="0" borderId="175" xfId="0" applyFont="1" applyBorder="1" applyAlignment="1">
      <alignment horizontal="center" vertical="center" wrapText="1"/>
    </xf>
    <xf numFmtId="184" fontId="59" fillId="3" borderId="0" xfId="0" applyNumberFormat="1" applyFont="1" applyFill="1" applyAlignment="1">
      <alignment horizontal="center" vertical="center" shrinkToFit="1"/>
    </xf>
    <xf numFmtId="0" fontId="0" fillId="0" borderId="0" xfId="0" applyAlignment="1">
      <alignment horizontal="left" vertical="center" wrapText="1"/>
    </xf>
    <xf numFmtId="0" fontId="0" fillId="0" borderId="132" xfId="0" applyBorder="1" applyAlignment="1">
      <alignment horizontal="left" vertical="center" wrapText="1"/>
    </xf>
    <xf numFmtId="0" fontId="59" fillId="3" borderId="10" xfId="0" applyFont="1" applyFill="1" applyBorder="1" applyAlignment="1">
      <alignment horizontal="center" vertical="center" shrinkToFit="1"/>
    </xf>
    <xf numFmtId="184" fontId="59" fillId="3" borderId="10" xfId="0" applyNumberFormat="1" applyFont="1" applyFill="1" applyBorder="1" applyAlignment="1">
      <alignment horizontal="center" vertical="center" shrinkToFit="1"/>
    </xf>
    <xf numFmtId="0" fontId="0" fillId="0" borderId="10" xfId="0" applyBorder="1" applyAlignment="1">
      <alignment horizontal="center" vertical="center"/>
    </xf>
    <xf numFmtId="0" fontId="40" fillId="8" borderId="142" xfId="0" applyFont="1" applyFill="1" applyBorder="1" applyAlignment="1">
      <alignment horizontal="center" vertical="center" wrapText="1"/>
    </xf>
    <xf numFmtId="0" fontId="40" fillId="8" borderId="146" xfId="0" applyFont="1" applyFill="1" applyBorder="1" applyAlignment="1">
      <alignment horizontal="center" vertical="center"/>
    </xf>
    <xf numFmtId="0" fontId="40" fillId="8" borderId="176" xfId="0" applyFont="1" applyFill="1" applyBorder="1" applyAlignment="1">
      <alignment horizontal="center" vertical="center"/>
    </xf>
    <xf numFmtId="0" fontId="40" fillId="8" borderId="36" xfId="0" applyFont="1" applyFill="1" applyBorder="1" applyAlignment="1">
      <alignment horizontal="center" vertical="center"/>
    </xf>
    <xf numFmtId="0" fontId="40" fillId="8" borderId="61" xfId="0" applyFont="1" applyFill="1" applyBorder="1" applyAlignment="1">
      <alignment horizontal="center" vertical="center"/>
    </xf>
    <xf numFmtId="0" fontId="40" fillId="8" borderId="59" xfId="0" applyFont="1" applyFill="1" applyBorder="1" applyAlignment="1">
      <alignment horizontal="center" vertical="center"/>
    </xf>
    <xf numFmtId="0" fontId="12" fillId="0" borderId="47" xfId="0" applyFont="1" applyBorder="1" applyAlignment="1">
      <alignment horizontal="center" vertical="top" wrapText="1"/>
    </xf>
    <xf numFmtId="0" fontId="0" fillId="0" borderId="112" xfId="0" applyBorder="1" applyAlignment="1">
      <alignment horizontal="center" vertical="center" wrapText="1"/>
    </xf>
    <xf numFmtId="0" fontId="0" fillId="0" borderId="10" xfId="0" applyBorder="1" applyAlignment="1">
      <alignment horizontal="center" vertical="center" wrapText="1"/>
    </xf>
    <xf numFmtId="0" fontId="12" fillId="0" borderId="1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39" xfId="0" applyFont="1" applyBorder="1" applyAlignment="1">
      <alignment horizontal="center" vertical="center"/>
    </xf>
    <xf numFmtId="0" fontId="12" fillId="0" borderId="177" xfId="0" applyFont="1" applyBorder="1" applyAlignment="1">
      <alignment horizontal="center" vertical="center" wrapText="1"/>
    </xf>
    <xf numFmtId="0" fontId="12" fillId="0" borderId="120" xfId="0" applyFont="1" applyBorder="1" applyAlignment="1">
      <alignment horizontal="center" vertical="center" wrapText="1"/>
    </xf>
    <xf numFmtId="0" fontId="12" fillId="0" borderId="178" xfId="0" applyFont="1" applyBorder="1" applyAlignment="1">
      <alignment horizontal="center" vertical="center" wrapText="1"/>
    </xf>
    <xf numFmtId="0" fontId="12" fillId="0" borderId="37" xfId="0" applyFont="1" applyBorder="1" applyAlignment="1">
      <alignment horizontal="center" vertical="center" shrinkToFit="1"/>
    </xf>
    <xf numFmtId="0" fontId="12" fillId="0" borderId="26" xfId="0" applyFont="1" applyBorder="1" applyAlignment="1">
      <alignment horizontal="center" vertical="center" shrinkToFit="1"/>
    </xf>
    <xf numFmtId="0" fontId="21" fillId="0" borderId="26"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71" xfId="0" applyFont="1" applyBorder="1" applyAlignment="1">
      <alignment horizontal="center" vertical="center" shrinkToFit="1"/>
    </xf>
    <xf numFmtId="0" fontId="21" fillId="0" borderId="51" xfId="0" applyFont="1" applyBorder="1" applyAlignment="1">
      <alignment horizontal="center" vertical="center" wrapText="1"/>
    </xf>
    <xf numFmtId="0" fontId="21" fillId="0" borderId="80" xfId="0" applyFont="1" applyBorder="1" applyAlignment="1">
      <alignment horizontal="center" vertical="center"/>
    </xf>
    <xf numFmtId="0" fontId="21" fillId="0" borderId="5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73" xfId="0" applyFont="1" applyBorder="1" applyAlignment="1">
      <alignment horizontal="center" vertical="center" wrapText="1"/>
    </xf>
    <xf numFmtId="0" fontId="12" fillId="0" borderId="179" xfId="0" applyFont="1" applyBorder="1" applyAlignment="1">
      <alignment horizontal="center" vertical="center" wrapText="1"/>
    </xf>
    <xf numFmtId="0" fontId="12" fillId="0" borderId="140" xfId="0" applyFont="1" applyBorder="1" applyAlignment="1">
      <alignment horizontal="center" vertical="center" wrapText="1"/>
    </xf>
    <xf numFmtId="0" fontId="12" fillId="0" borderId="16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9"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15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wrapText="1"/>
    </xf>
    <xf numFmtId="0" fontId="12" fillId="0" borderId="73" xfId="0" applyFont="1" applyBorder="1" applyAlignment="1">
      <alignment horizontal="center" vertical="center" wrapText="1"/>
    </xf>
    <xf numFmtId="178" fontId="59" fillId="3" borderId="41" xfId="1" applyNumberFormat="1" applyFont="1" applyFill="1" applyBorder="1" applyAlignment="1">
      <alignment horizontal="right" vertical="center" shrinkToFit="1"/>
    </xf>
    <xf numFmtId="0" fontId="0" fillId="3" borderId="75" xfId="0" applyFill="1" applyBorder="1" applyAlignment="1">
      <alignment horizontal="center" vertical="center" shrinkToFit="1"/>
    </xf>
    <xf numFmtId="0" fontId="0" fillId="3" borderId="41" xfId="0" applyFill="1" applyBorder="1" applyAlignment="1">
      <alignment horizontal="center" vertical="center" shrinkToFit="1"/>
    </xf>
    <xf numFmtId="0" fontId="0" fillId="3" borderId="42" xfId="0" applyFill="1" applyBorder="1" applyAlignment="1">
      <alignment horizontal="center" vertical="center" shrinkToFit="1"/>
    </xf>
    <xf numFmtId="178" fontId="59" fillId="0" borderId="111" xfId="0" applyNumberFormat="1" applyFont="1" applyBorder="1" applyAlignment="1">
      <alignment horizontal="right" vertical="center" shrinkToFit="1"/>
    </xf>
    <xf numFmtId="178" fontId="59" fillId="0" borderId="41" xfId="0" applyNumberFormat="1" applyFont="1" applyBorder="1" applyAlignment="1">
      <alignment horizontal="right" vertical="center" shrinkToFit="1"/>
    </xf>
    <xf numFmtId="178" fontId="59" fillId="0" borderId="76" xfId="0" applyNumberFormat="1" applyFont="1" applyBorder="1" applyAlignment="1">
      <alignment horizontal="right" vertical="center" shrinkToFit="1"/>
    </xf>
    <xf numFmtId="177" fontId="59" fillId="3" borderId="75" xfId="0" applyNumberFormat="1" applyFont="1" applyFill="1" applyBorder="1" applyAlignment="1">
      <alignment horizontal="right" vertical="center" indent="1" shrinkToFit="1"/>
    </xf>
    <xf numFmtId="177" fontId="59" fillId="3" borderId="41" xfId="0" applyNumberFormat="1" applyFont="1" applyFill="1" applyBorder="1" applyAlignment="1">
      <alignment horizontal="right" vertical="center" indent="1" shrinkToFit="1"/>
    </xf>
    <xf numFmtId="178" fontId="59" fillId="0" borderId="75" xfId="0" applyNumberFormat="1" applyFont="1" applyBorder="1" applyAlignment="1">
      <alignment horizontal="right" vertical="center" shrinkToFit="1"/>
    </xf>
    <xf numFmtId="178" fontId="59" fillId="0" borderId="42" xfId="0" applyNumberFormat="1" applyFont="1" applyBorder="1" applyAlignment="1">
      <alignment horizontal="right" vertical="center" shrinkToFit="1"/>
    </xf>
    <xf numFmtId="177" fontId="59" fillId="0" borderId="66" xfId="1" applyNumberFormat="1" applyFont="1" applyFill="1" applyBorder="1" applyAlignment="1">
      <alignment horizontal="right" vertical="center" indent="1" shrinkToFit="1"/>
    </xf>
    <xf numFmtId="177" fontId="59" fillId="0" borderId="55" xfId="1" applyNumberFormat="1" applyFont="1" applyFill="1" applyBorder="1" applyAlignment="1">
      <alignment horizontal="right" vertical="center" indent="1" shrinkToFit="1"/>
    </xf>
    <xf numFmtId="177" fontId="59" fillId="3" borderId="55" xfId="0" applyNumberFormat="1" applyFont="1" applyFill="1" applyBorder="1" applyAlignment="1">
      <alignment horizontal="right" vertical="center" indent="1" shrinkToFit="1"/>
    </xf>
    <xf numFmtId="177" fontId="59" fillId="0" borderId="55" xfId="0" applyNumberFormat="1" applyFont="1" applyBorder="1" applyAlignment="1">
      <alignment horizontal="right" vertical="center" indent="1" shrinkToFit="1"/>
    </xf>
    <xf numFmtId="177" fontId="59" fillId="0" borderId="70" xfId="0" applyNumberFormat="1" applyFont="1" applyBorder="1" applyAlignment="1">
      <alignment horizontal="right" vertical="center" indent="1" shrinkToFit="1"/>
    </xf>
    <xf numFmtId="178" fontId="59" fillId="3" borderId="31" xfId="1" applyNumberFormat="1" applyFont="1" applyFill="1" applyBorder="1" applyAlignment="1">
      <alignment horizontal="right" vertical="center" shrinkToFit="1"/>
    </xf>
    <xf numFmtId="0" fontId="0" fillId="3" borderId="33" xfId="0" applyFill="1" applyBorder="1" applyAlignment="1">
      <alignment horizontal="center" vertical="center" shrinkToFit="1"/>
    </xf>
    <xf numFmtId="0" fontId="0" fillId="3" borderId="31" xfId="0" applyFill="1" applyBorder="1" applyAlignment="1">
      <alignment horizontal="center" vertical="center" shrinkToFit="1"/>
    </xf>
    <xf numFmtId="0" fontId="0" fillId="3" borderId="44" xfId="0" applyFill="1" applyBorder="1" applyAlignment="1">
      <alignment horizontal="center" vertical="center" shrinkToFit="1"/>
    </xf>
    <xf numFmtId="178" fontId="59" fillId="0" borderId="107" xfId="0" applyNumberFormat="1" applyFont="1" applyBorder="1" applyAlignment="1">
      <alignment horizontal="right" vertical="center" shrinkToFit="1"/>
    </xf>
    <xf numFmtId="178" fontId="59" fillId="0" borderId="31" xfId="0" applyNumberFormat="1" applyFont="1" applyBorder="1" applyAlignment="1">
      <alignment horizontal="right" vertical="center" shrinkToFit="1"/>
    </xf>
    <xf numFmtId="178" fontId="59" fillId="0" borderId="77" xfId="0" applyNumberFormat="1" applyFont="1" applyBorder="1" applyAlignment="1">
      <alignment horizontal="right" vertical="center" shrinkToFit="1"/>
    </xf>
    <xf numFmtId="177" fontId="59" fillId="3" borderId="33" xfId="0" applyNumberFormat="1" applyFont="1" applyFill="1" applyBorder="1" applyAlignment="1">
      <alignment horizontal="right" vertical="center" indent="1" shrinkToFit="1"/>
    </xf>
    <xf numFmtId="177" fontId="59" fillId="3" borderId="31" xfId="0" applyNumberFormat="1" applyFont="1" applyFill="1" applyBorder="1" applyAlignment="1">
      <alignment horizontal="right" vertical="center" indent="1" shrinkToFit="1"/>
    </xf>
    <xf numFmtId="178" fontId="59" fillId="0" borderId="33" xfId="0" applyNumberFormat="1" applyFont="1" applyBorder="1" applyAlignment="1">
      <alignment horizontal="right" vertical="center" shrinkToFit="1"/>
    </xf>
    <xf numFmtId="178" fontId="59" fillId="0" borderId="44" xfId="0" applyNumberFormat="1" applyFont="1" applyBorder="1" applyAlignment="1">
      <alignment horizontal="right" vertical="center" shrinkToFit="1"/>
    </xf>
    <xf numFmtId="177" fontId="59" fillId="0" borderId="37" xfId="1" applyNumberFormat="1" applyFont="1" applyFill="1" applyBorder="1" applyAlignment="1">
      <alignment horizontal="right" vertical="center" indent="1" shrinkToFit="1"/>
    </xf>
    <xf numFmtId="177" fontId="59" fillId="0" borderId="26" xfId="1" applyNumberFormat="1" applyFont="1" applyFill="1" applyBorder="1" applyAlignment="1">
      <alignment horizontal="right" vertical="center" indent="1" shrinkToFit="1"/>
    </xf>
    <xf numFmtId="177" fontId="59" fillId="3" borderId="26" xfId="0" applyNumberFormat="1" applyFont="1" applyFill="1" applyBorder="1" applyAlignment="1">
      <alignment horizontal="right" vertical="center" indent="1" shrinkToFit="1"/>
    </xf>
    <xf numFmtId="177" fontId="59" fillId="0" borderId="26" xfId="0" applyNumberFormat="1" applyFont="1" applyBorder="1" applyAlignment="1">
      <alignment horizontal="right" vertical="center" indent="1" shrinkToFit="1"/>
    </xf>
    <xf numFmtId="177" fontId="59" fillId="0" borderId="71" xfId="0" applyNumberFormat="1" applyFont="1" applyBorder="1" applyAlignment="1">
      <alignment horizontal="right" vertical="center" indent="1" shrinkToFit="1"/>
    </xf>
    <xf numFmtId="177" fontId="59" fillId="3" borderId="82" xfId="0" applyNumberFormat="1" applyFont="1" applyFill="1" applyBorder="1" applyAlignment="1">
      <alignment horizontal="right" vertical="center" indent="1" shrinkToFit="1"/>
    </xf>
    <xf numFmtId="177" fontId="59" fillId="0" borderId="82" xfId="0" applyNumberFormat="1" applyFont="1" applyBorder="1" applyAlignment="1">
      <alignment horizontal="right" vertical="center" indent="1" shrinkToFit="1"/>
    </xf>
    <xf numFmtId="177" fontId="59" fillId="0" borderId="83" xfId="0" applyNumberFormat="1" applyFont="1" applyBorder="1" applyAlignment="1">
      <alignment horizontal="right" vertical="center" indent="1" shrinkToFit="1"/>
    </xf>
    <xf numFmtId="178" fontId="59" fillId="0" borderId="114" xfId="1" applyNumberFormat="1" applyFont="1" applyFill="1" applyBorder="1" applyAlignment="1">
      <alignment horizontal="right" vertical="center" shrinkToFit="1"/>
    </xf>
    <xf numFmtId="0" fontId="0" fillId="3" borderId="118" xfId="0" applyFill="1" applyBorder="1" applyAlignment="1">
      <alignment horizontal="center" vertical="center" shrinkToFit="1"/>
    </xf>
    <xf numFmtId="0" fontId="0" fillId="3" borderId="114" xfId="0" applyFill="1" applyBorder="1" applyAlignment="1">
      <alignment horizontal="center" vertical="center" shrinkToFit="1"/>
    </xf>
    <xf numFmtId="0" fontId="0" fillId="3" borderId="115" xfId="0" applyFill="1" applyBorder="1" applyAlignment="1">
      <alignment horizontal="center" vertical="center" shrinkToFit="1"/>
    </xf>
    <xf numFmtId="178" fontId="59" fillId="0" borderId="119" xfId="0" applyNumberFormat="1" applyFont="1" applyBorder="1" applyAlignment="1">
      <alignment horizontal="right" vertical="center" shrinkToFit="1"/>
    </xf>
    <xf numFmtId="178" fontId="59" fillId="0" borderId="61" xfId="0" applyNumberFormat="1" applyFont="1" applyBorder="1" applyAlignment="1">
      <alignment horizontal="right" vertical="center" shrinkToFit="1"/>
    </xf>
    <xf numFmtId="178" fontId="59" fillId="0" borderId="168" xfId="0" applyNumberFormat="1" applyFont="1" applyBorder="1" applyAlignment="1">
      <alignment horizontal="right" vertical="center" shrinkToFit="1"/>
    </xf>
    <xf numFmtId="177" fontId="59" fillId="0" borderId="57" xfId="0" applyNumberFormat="1" applyFont="1" applyBorder="1" applyAlignment="1">
      <alignment horizontal="right" vertical="center" indent="1" shrinkToFit="1"/>
    </xf>
    <xf numFmtId="177" fontId="59" fillId="0" borderId="61" xfId="0" applyNumberFormat="1" applyFont="1" applyBorder="1" applyAlignment="1">
      <alignment horizontal="right" vertical="center" indent="1" shrinkToFit="1"/>
    </xf>
    <xf numFmtId="178" fontId="59" fillId="0" borderId="57" xfId="0" applyNumberFormat="1" applyFont="1" applyBorder="1" applyAlignment="1">
      <alignment horizontal="right" vertical="center" shrinkToFit="1"/>
    </xf>
    <xf numFmtId="178" fontId="59" fillId="0" borderId="124" xfId="0" applyNumberFormat="1" applyFont="1" applyBorder="1" applyAlignment="1">
      <alignment horizontal="right" vertical="center" shrinkToFit="1"/>
    </xf>
    <xf numFmtId="177" fontId="59" fillId="0" borderId="180" xfId="1" applyNumberFormat="1" applyFont="1" applyFill="1" applyBorder="1" applyAlignment="1">
      <alignment horizontal="right" vertical="center" indent="1" shrinkToFit="1"/>
    </xf>
    <xf numFmtId="177" fontId="59" fillId="0" borderId="82" xfId="1" applyNumberFormat="1" applyFont="1" applyFill="1" applyBorder="1" applyAlignment="1">
      <alignment horizontal="right" vertical="center" indent="1" shrinkToFit="1"/>
    </xf>
    <xf numFmtId="178" fontId="59" fillId="3" borderId="7" xfId="1" applyNumberFormat="1" applyFont="1" applyFill="1" applyBorder="1" applyAlignment="1">
      <alignment horizontal="right" vertical="center" shrinkToFit="1"/>
    </xf>
    <xf numFmtId="0" fontId="0" fillId="3" borderId="5"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09" xfId="0" applyFill="1" applyBorder="1" applyAlignment="1">
      <alignment horizontal="center" vertical="center" shrinkToFit="1"/>
    </xf>
    <xf numFmtId="178" fontId="59" fillId="0" borderId="3" xfId="0" applyNumberFormat="1" applyFont="1" applyBorder="1" applyAlignment="1">
      <alignment horizontal="right" vertical="center" shrinkToFit="1"/>
    </xf>
    <xf numFmtId="178" fontId="59" fillId="0" borderId="7" xfId="0" applyNumberFormat="1" applyFont="1" applyBorder="1" applyAlignment="1">
      <alignment horizontal="right" vertical="center" shrinkToFit="1"/>
    </xf>
    <xf numFmtId="178" fontId="59" fillId="0" borderId="8" xfId="0" applyNumberFormat="1" applyFont="1" applyBorder="1" applyAlignment="1">
      <alignment horizontal="right" vertical="center" shrinkToFit="1"/>
    </xf>
    <xf numFmtId="177" fontId="59" fillId="3" borderId="5" xfId="0" applyNumberFormat="1" applyFont="1" applyFill="1" applyBorder="1" applyAlignment="1">
      <alignment horizontal="right" vertical="center" indent="1" shrinkToFit="1"/>
    </xf>
    <xf numFmtId="177" fontId="59" fillId="3" borderId="7" xfId="0" applyNumberFormat="1" applyFont="1" applyFill="1" applyBorder="1" applyAlignment="1">
      <alignment horizontal="right" vertical="center" indent="1" shrinkToFit="1"/>
    </xf>
    <xf numFmtId="178" fontId="59" fillId="0" borderId="5" xfId="0" applyNumberFormat="1" applyFont="1" applyBorder="1" applyAlignment="1">
      <alignment horizontal="right" vertical="center" shrinkToFit="1"/>
    </xf>
    <xf numFmtId="178" fontId="59" fillId="0" borderId="109" xfId="0" applyNumberFormat="1" applyFont="1" applyBorder="1" applyAlignment="1">
      <alignment horizontal="right" vertical="center" shrinkToFit="1"/>
    </xf>
    <xf numFmtId="177" fontId="59" fillId="0" borderId="4" xfId="1" applyNumberFormat="1" applyFont="1" applyFill="1" applyBorder="1" applyAlignment="1">
      <alignment horizontal="right" vertical="center" indent="1" shrinkToFit="1"/>
    </xf>
    <xf numFmtId="177" fontId="59" fillId="0" borderId="2" xfId="1" applyNumberFormat="1" applyFont="1" applyFill="1" applyBorder="1" applyAlignment="1">
      <alignment horizontal="right" vertical="center" indent="1" shrinkToFit="1"/>
    </xf>
    <xf numFmtId="177" fontId="59" fillId="3" borderId="2" xfId="0" applyNumberFormat="1" applyFont="1" applyFill="1" applyBorder="1" applyAlignment="1">
      <alignment horizontal="right" vertical="center" indent="1" shrinkToFit="1"/>
    </xf>
    <xf numFmtId="177" fontId="59" fillId="0" borderId="2" xfId="0" applyNumberFormat="1" applyFont="1" applyBorder="1" applyAlignment="1">
      <alignment horizontal="right" vertical="center" indent="1" shrinkToFit="1"/>
    </xf>
    <xf numFmtId="177" fontId="59" fillId="0" borderId="73" xfId="0" applyNumberFormat="1" applyFont="1" applyBorder="1" applyAlignment="1">
      <alignment horizontal="right" vertical="center" indent="1" shrinkToFit="1"/>
    </xf>
  </cellXfs>
  <cellStyles count="10">
    <cellStyle name="桁区切り 2" xfId="1" xr:uid="{F1F617F3-EF8D-4786-85E6-766C99AC8254}"/>
    <cellStyle name="標準" xfId="0" builtinId="0"/>
    <cellStyle name="標準_Sheet1 2" xfId="2" xr:uid="{9250D944-09B0-42BF-80BA-8B8D3D358F09}"/>
    <cellStyle name="標準_Sheet1_チェックリスト記入表（旅客・内航船）" xfId="3" xr:uid="{3FD5C2AB-E537-4210-AA48-43A9A4D8340D}"/>
    <cellStyle name="標準_チェック表表紙&amp;申請書＆事業所一覧表" xfId="4" xr:uid="{BFA83F39-C4EC-49C5-A149-7C2CF189C41A}"/>
    <cellStyle name="標準_チェック表表紙のみ" xfId="5" xr:uid="{B80BF5B8-356A-4BCE-A2E6-E54990EBBE89}"/>
    <cellStyle name="標準_バス申請用チェックリスト記入表（その２）04.10改訂" xfId="6" xr:uid="{714F157F-7BB6-48F1-B295-12E1E31BA4D7}"/>
    <cellStyle name="標準_申請用トラックチェックリスト記入表（その２）改訂04.11_チェックリスト改訂07.03 2" xfId="7" xr:uid="{13CDFBEF-7733-424F-8B7A-9A8F68E27D75}"/>
    <cellStyle name="標準_申請用トラックチェックリスト記入表（その２）改訂04.11_申請用トラックチェックリストexcel版05.04" xfId="8" xr:uid="{B245F59D-4A1C-49DC-B7DB-5F83FD65780A}"/>
    <cellStyle name="標準_定期審査申請用（倉庫・港湾運送）" xfId="9" xr:uid="{8B31A2F0-ABBC-45B4-A00F-BF509A43F1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68634" name="Group 3">
          <a:extLst>
            <a:ext uri="{FF2B5EF4-FFF2-40B4-BE49-F238E27FC236}">
              <a16:creationId xmlns:a16="http://schemas.microsoft.com/office/drawing/2014/main" id="{F321ED55-A36D-5799-3EFA-BD1E99CFB33D}"/>
            </a:ext>
          </a:extLst>
        </xdr:cNvPr>
        <xdr:cNvGrpSpPr>
          <a:grpSpLocks/>
        </xdr:cNvGrpSpPr>
      </xdr:nvGrpSpPr>
      <xdr:grpSpPr bwMode="auto">
        <a:xfrm>
          <a:off x="552450" y="1504950"/>
          <a:ext cx="5848350" cy="1000125"/>
          <a:chOff x="1335" y="3345"/>
          <a:chExt cx="9045" cy="1575"/>
        </a:xfrm>
      </xdr:grpSpPr>
      <xdr:sp macro="" textlink="">
        <xdr:nvSpPr>
          <xdr:cNvPr id="68646" name="AutoShape 4">
            <a:extLst>
              <a:ext uri="{FF2B5EF4-FFF2-40B4-BE49-F238E27FC236}">
                <a16:creationId xmlns:a16="http://schemas.microsoft.com/office/drawing/2014/main" id="{E35D487F-56A5-38D7-1C7C-7F8B984412AF}"/>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264DB64D-5866-6D84-6F38-AA6D4BE9404B}"/>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68635" name="AutoShape 62">
          <a:extLst>
            <a:ext uri="{FF2B5EF4-FFF2-40B4-BE49-F238E27FC236}">
              <a16:creationId xmlns:a16="http://schemas.microsoft.com/office/drawing/2014/main" id="{AACE5CF0-1D8F-8F38-C951-C2B893628BA1}"/>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83FEB987-3C6C-5ABD-988C-5FBCA1521A4F}"/>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8637" name="Line 64">
          <a:extLst>
            <a:ext uri="{FF2B5EF4-FFF2-40B4-BE49-F238E27FC236}">
              <a16:creationId xmlns:a16="http://schemas.microsoft.com/office/drawing/2014/main" id="{9392B49F-2CB0-E51C-F161-EB078AE17375}"/>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68638" name="Group 67">
          <a:extLst>
            <a:ext uri="{FF2B5EF4-FFF2-40B4-BE49-F238E27FC236}">
              <a16:creationId xmlns:a16="http://schemas.microsoft.com/office/drawing/2014/main" id="{AA038047-9352-B55F-BCD4-8CB844BC0F1D}"/>
            </a:ext>
          </a:extLst>
        </xdr:cNvPr>
        <xdr:cNvGrpSpPr>
          <a:grpSpLocks/>
        </xdr:cNvGrpSpPr>
      </xdr:nvGrpSpPr>
      <xdr:grpSpPr bwMode="auto">
        <a:xfrm>
          <a:off x="1190625" y="3743325"/>
          <a:ext cx="4533900" cy="638175"/>
          <a:chOff x="125" y="387"/>
          <a:chExt cx="434" cy="58"/>
        </a:xfrm>
      </xdr:grpSpPr>
      <xdr:sp macro="" textlink="">
        <xdr:nvSpPr>
          <xdr:cNvPr id="68644" name="AutoShape 68">
            <a:extLst>
              <a:ext uri="{FF2B5EF4-FFF2-40B4-BE49-F238E27FC236}">
                <a16:creationId xmlns:a16="http://schemas.microsoft.com/office/drawing/2014/main" id="{C808E708-7C89-DC7E-2DE2-710CB536238B}"/>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62324E09-BD5A-E4C2-4E90-ED3CEBE81990}"/>
              </a:ext>
            </a:extLst>
          </xdr:cNvPr>
          <xdr:cNvSpPr txBox="1">
            <a:spLocks noChangeArrowheads="1"/>
          </xdr:cNvSpPr>
        </xdr:nvSpPr>
        <xdr:spPr bwMode="auto">
          <a:xfrm>
            <a:off x="179" y="398"/>
            <a:ext cx="357"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a:t>
            </a:r>
            <a:r>
              <a:rPr lang="ja-JP" altLang="en-US" sz="1400" b="0" i="0" strike="noStrike">
                <a:solidFill>
                  <a:sysClr val="windowText" lastClr="000000"/>
                </a:solidFill>
                <a:latin typeface="HGP教科書体"/>
                <a:ea typeface="HGP教科書体"/>
              </a:rPr>
              <a:t>上</a:t>
            </a:r>
            <a:r>
              <a:rPr lang="ja-JP" altLang="en-US" sz="1400" b="0" i="0" strike="noStrike">
                <a:solidFill>
                  <a:srgbClr val="000000"/>
                </a:solidFill>
                <a:latin typeface="HGP教科書体"/>
                <a:ea typeface="HGP教科書体"/>
              </a:rPr>
              <a:t>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68639" name="AutoShape 70">
          <a:extLst>
            <a:ext uri="{FF2B5EF4-FFF2-40B4-BE49-F238E27FC236}">
              <a16:creationId xmlns:a16="http://schemas.microsoft.com/office/drawing/2014/main" id="{43D46767-14AD-273A-D8EC-CD041EC0B760}"/>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3CE19C69-4348-0435-EB72-722F683CDBB8}"/>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8641" name="Line 37">
          <a:extLst>
            <a:ext uri="{FF2B5EF4-FFF2-40B4-BE49-F238E27FC236}">
              <a16:creationId xmlns:a16="http://schemas.microsoft.com/office/drawing/2014/main" id="{33255527-FDDC-BDA2-9203-CEFE2BD06B95}"/>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68642" name="Rectangle 38">
          <a:extLst>
            <a:ext uri="{FF2B5EF4-FFF2-40B4-BE49-F238E27FC236}">
              <a16:creationId xmlns:a16="http://schemas.microsoft.com/office/drawing/2014/main" id="{D32F1D6B-0438-DFFC-91DA-A512AACE16CB}"/>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76200</xdr:rowOff>
    </xdr:from>
    <xdr:to>
      <xdr:col>2</xdr:col>
      <xdr:colOff>95250</xdr:colOff>
      <xdr:row>7</xdr:row>
      <xdr:rowOff>95250</xdr:rowOff>
    </xdr:to>
    <xdr:pic>
      <xdr:nvPicPr>
        <xdr:cNvPr id="68643" name="Picture 17">
          <a:extLst>
            <a:ext uri="{FF2B5EF4-FFF2-40B4-BE49-F238E27FC236}">
              <a16:creationId xmlns:a16="http://schemas.microsoft.com/office/drawing/2014/main" id="{2162B27B-7927-EDB9-B811-43E2A30C02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266825" cy="12668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6</xdr:row>
          <xdr:rowOff>114300</xdr:rowOff>
        </xdr:from>
        <xdr:to>
          <xdr:col>2</xdr:col>
          <xdr:colOff>57150</xdr:colOff>
          <xdr:row>6</xdr:row>
          <xdr:rowOff>323850</xdr:rowOff>
        </xdr:to>
        <xdr:grpSp>
          <xdr:nvGrpSpPr>
            <xdr:cNvPr id="66774" name="グループ化 1">
              <a:extLst>
                <a:ext uri="{FF2B5EF4-FFF2-40B4-BE49-F238E27FC236}">
                  <a16:creationId xmlns:a16="http://schemas.microsoft.com/office/drawing/2014/main" id="{8EA68F13-41AB-8311-D549-4B9726500EE9}"/>
                </a:ext>
              </a:extLst>
            </xdr:cNvPr>
            <xdr:cNvGrpSpPr>
              <a:grpSpLocks/>
            </xdr:cNvGrpSpPr>
          </xdr:nvGrpSpPr>
          <xdr:grpSpPr bwMode="auto">
            <a:xfrm>
              <a:off x="28575" y="2085975"/>
              <a:ext cx="581025" cy="209550"/>
              <a:chOff x="28575" y="1476375"/>
              <a:chExt cx="581025" cy="209550"/>
            </a:xfrm>
          </xdr:grpSpPr>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28575" y="1476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100-000002A00000}"/>
                  </a:ext>
                </a:extLst>
              </xdr:cNvPr>
              <xdr:cNvSpPr/>
            </xdr:nvSpPr>
            <xdr:spPr bwMode="auto">
              <a:xfrm>
                <a:off x="304800" y="1476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38100</xdr:rowOff>
        </xdr:from>
        <xdr:to>
          <xdr:col>2</xdr:col>
          <xdr:colOff>57150</xdr:colOff>
          <xdr:row>7</xdr:row>
          <xdr:rowOff>247650</xdr:rowOff>
        </xdr:to>
        <xdr:grpSp>
          <xdr:nvGrpSpPr>
            <xdr:cNvPr id="66775" name="グループ化 2">
              <a:extLst>
                <a:ext uri="{FF2B5EF4-FFF2-40B4-BE49-F238E27FC236}">
                  <a16:creationId xmlns:a16="http://schemas.microsoft.com/office/drawing/2014/main" id="{6818F19F-54C5-218D-9F38-72A5B0259517}"/>
                </a:ext>
              </a:extLst>
            </xdr:cNvPr>
            <xdr:cNvGrpSpPr>
              <a:grpSpLocks/>
            </xdr:cNvGrpSpPr>
          </xdr:nvGrpSpPr>
          <xdr:grpSpPr bwMode="auto">
            <a:xfrm>
              <a:off x="28575" y="2428875"/>
              <a:ext cx="581025" cy="209550"/>
              <a:chOff x="28575" y="1828800"/>
              <a:chExt cx="581025" cy="209550"/>
            </a:xfrm>
          </xdr:grpSpPr>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28575" y="18288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304800" y="18288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xdr:row>
          <xdr:rowOff>38100</xdr:rowOff>
        </xdr:from>
        <xdr:to>
          <xdr:col>2</xdr:col>
          <xdr:colOff>57150</xdr:colOff>
          <xdr:row>8</xdr:row>
          <xdr:rowOff>247650</xdr:rowOff>
        </xdr:to>
        <xdr:grpSp>
          <xdr:nvGrpSpPr>
            <xdr:cNvPr id="66776" name="グループ化 3">
              <a:extLst>
                <a:ext uri="{FF2B5EF4-FFF2-40B4-BE49-F238E27FC236}">
                  <a16:creationId xmlns:a16="http://schemas.microsoft.com/office/drawing/2014/main" id="{0DA92D8D-85B4-DAB8-90AC-BE83E18A20CF}"/>
                </a:ext>
              </a:extLst>
            </xdr:cNvPr>
            <xdr:cNvGrpSpPr>
              <a:grpSpLocks/>
            </xdr:cNvGrpSpPr>
          </xdr:nvGrpSpPr>
          <xdr:grpSpPr bwMode="auto">
            <a:xfrm>
              <a:off x="19050" y="2705100"/>
              <a:ext cx="590550" cy="209550"/>
              <a:chOff x="19050" y="2105025"/>
              <a:chExt cx="590550" cy="209550"/>
            </a:xfrm>
          </xdr:grpSpPr>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19050" y="21050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100-000006A00000}"/>
                  </a:ext>
                </a:extLst>
              </xdr:cNvPr>
              <xdr:cNvSpPr/>
            </xdr:nvSpPr>
            <xdr:spPr bwMode="auto">
              <a:xfrm>
                <a:off x="304800" y="21050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13</xdr:row>
          <xdr:rowOff>114300</xdr:rowOff>
        </xdr:from>
        <xdr:to>
          <xdr:col>2</xdr:col>
          <xdr:colOff>57150</xdr:colOff>
          <xdr:row>13</xdr:row>
          <xdr:rowOff>323850</xdr:rowOff>
        </xdr:to>
        <xdr:grpSp>
          <xdr:nvGrpSpPr>
            <xdr:cNvPr id="66777" name="グループ化 5">
              <a:extLst>
                <a:ext uri="{FF2B5EF4-FFF2-40B4-BE49-F238E27FC236}">
                  <a16:creationId xmlns:a16="http://schemas.microsoft.com/office/drawing/2014/main" id="{771AFD3F-A626-57D9-9ED1-DE8658121AE1}"/>
                </a:ext>
              </a:extLst>
            </xdr:cNvPr>
            <xdr:cNvGrpSpPr>
              <a:grpSpLocks/>
            </xdr:cNvGrpSpPr>
          </xdr:nvGrpSpPr>
          <xdr:grpSpPr bwMode="auto">
            <a:xfrm>
              <a:off x="28575" y="4514850"/>
              <a:ext cx="581025" cy="209550"/>
              <a:chOff x="28575" y="3543300"/>
              <a:chExt cx="581025" cy="209550"/>
            </a:xfrm>
          </xdr:grpSpPr>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100-000007A00000}"/>
                  </a:ext>
                </a:extLst>
              </xdr:cNvPr>
              <xdr:cNvSpPr/>
            </xdr:nvSpPr>
            <xdr:spPr bwMode="auto">
              <a:xfrm>
                <a:off x="28575" y="35433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100-000008A00000}"/>
                  </a:ext>
                </a:extLst>
              </xdr:cNvPr>
              <xdr:cNvSpPr/>
            </xdr:nvSpPr>
            <xdr:spPr bwMode="auto">
              <a:xfrm>
                <a:off x="304800" y="35433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47625</xdr:rowOff>
        </xdr:from>
        <xdr:to>
          <xdr:col>2</xdr:col>
          <xdr:colOff>57150</xdr:colOff>
          <xdr:row>14</xdr:row>
          <xdr:rowOff>257175</xdr:rowOff>
        </xdr:to>
        <xdr:grpSp>
          <xdr:nvGrpSpPr>
            <xdr:cNvPr id="66778" name="グループ化 6">
              <a:extLst>
                <a:ext uri="{FF2B5EF4-FFF2-40B4-BE49-F238E27FC236}">
                  <a16:creationId xmlns:a16="http://schemas.microsoft.com/office/drawing/2014/main" id="{8A492A56-18C6-DB5B-ABCD-27D5D74FE66F}"/>
                </a:ext>
              </a:extLst>
            </xdr:cNvPr>
            <xdr:cNvGrpSpPr>
              <a:grpSpLocks/>
            </xdr:cNvGrpSpPr>
          </xdr:nvGrpSpPr>
          <xdr:grpSpPr bwMode="auto">
            <a:xfrm>
              <a:off x="28575" y="4867275"/>
              <a:ext cx="581025" cy="209550"/>
              <a:chOff x="28575" y="3905250"/>
              <a:chExt cx="581025" cy="209550"/>
            </a:xfrm>
          </xdr:grpSpPr>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100-000009A00000}"/>
                  </a:ext>
                </a:extLst>
              </xdr:cNvPr>
              <xdr:cNvSpPr/>
            </xdr:nvSpPr>
            <xdr:spPr bwMode="auto">
              <a:xfrm>
                <a:off x="28575" y="39052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100-00000AA00000}"/>
                  </a:ext>
                </a:extLst>
              </xdr:cNvPr>
              <xdr:cNvSpPr/>
            </xdr:nvSpPr>
            <xdr:spPr bwMode="auto">
              <a:xfrm>
                <a:off x="304800" y="39052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15</xdr:row>
          <xdr:rowOff>38100</xdr:rowOff>
        </xdr:from>
        <xdr:to>
          <xdr:col>2</xdr:col>
          <xdr:colOff>57150</xdr:colOff>
          <xdr:row>15</xdr:row>
          <xdr:rowOff>247650</xdr:rowOff>
        </xdr:to>
        <xdr:grpSp>
          <xdr:nvGrpSpPr>
            <xdr:cNvPr id="66779" name="グループ化 7">
              <a:extLst>
                <a:ext uri="{FF2B5EF4-FFF2-40B4-BE49-F238E27FC236}">
                  <a16:creationId xmlns:a16="http://schemas.microsoft.com/office/drawing/2014/main" id="{4838C3E3-1544-6ED4-FAC7-A202DC988789}"/>
                </a:ext>
              </a:extLst>
            </xdr:cNvPr>
            <xdr:cNvGrpSpPr>
              <a:grpSpLocks/>
            </xdr:cNvGrpSpPr>
          </xdr:nvGrpSpPr>
          <xdr:grpSpPr bwMode="auto">
            <a:xfrm>
              <a:off x="28575" y="5133975"/>
              <a:ext cx="581025" cy="209550"/>
              <a:chOff x="28575" y="4181475"/>
              <a:chExt cx="581025" cy="209550"/>
            </a:xfrm>
          </xdr:grpSpPr>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100-00000BA00000}"/>
                  </a:ext>
                </a:extLst>
              </xdr:cNvPr>
              <xdr:cNvSpPr/>
            </xdr:nvSpPr>
            <xdr:spPr bwMode="auto">
              <a:xfrm>
                <a:off x="28575" y="4181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100-00000CA00000}"/>
                  </a:ext>
                </a:extLst>
              </xdr:cNvPr>
              <xdr:cNvSpPr/>
            </xdr:nvSpPr>
            <xdr:spPr bwMode="auto">
              <a:xfrm>
                <a:off x="304800" y="4181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17</xdr:row>
          <xdr:rowOff>47625</xdr:rowOff>
        </xdr:from>
        <xdr:to>
          <xdr:col>2</xdr:col>
          <xdr:colOff>57150</xdr:colOff>
          <xdr:row>17</xdr:row>
          <xdr:rowOff>257175</xdr:rowOff>
        </xdr:to>
        <xdr:grpSp>
          <xdr:nvGrpSpPr>
            <xdr:cNvPr id="66780" name="グループ化 8">
              <a:extLst>
                <a:ext uri="{FF2B5EF4-FFF2-40B4-BE49-F238E27FC236}">
                  <a16:creationId xmlns:a16="http://schemas.microsoft.com/office/drawing/2014/main" id="{C04EB33C-EDAC-9206-80E6-742B7A4259C1}"/>
                </a:ext>
              </a:extLst>
            </xdr:cNvPr>
            <xdr:cNvGrpSpPr>
              <a:grpSpLocks/>
            </xdr:cNvGrpSpPr>
          </xdr:nvGrpSpPr>
          <xdr:grpSpPr bwMode="auto">
            <a:xfrm>
              <a:off x="28575" y="5724525"/>
              <a:ext cx="581025" cy="209550"/>
              <a:chOff x="28575" y="4743450"/>
              <a:chExt cx="581025" cy="209550"/>
            </a:xfrm>
          </xdr:grpSpPr>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100-00000DA00000}"/>
                  </a:ext>
                </a:extLst>
              </xdr:cNvPr>
              <xdr:cNvSpPr/>
            </xdr:nvSpPr>
            <xdr:spPr bwMode="auto">
              <a:xfrm>
                <a:off x="28575" y="474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100-00000EA00000}"/>
                  </a:ext>
                </a:extLst>
              </xdr:cNvPr>
              <xdr:cNvSpPr/>
            </xdr:nvSpPr>
            <xdr:spPr bwMode="auto">
              <a:xfrm>
                <a:off x="304800" y="474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18</xdr:row>
          <xdr:rowOff>114300</xdr:rowOff>
        </xdr:from>
        <xdr:to>
          <xdr:col>2</xdr:col>
          <xdr:colOff>57150</xdr:colOff>
          <xdr:row>18</xdr:row>
          <xdr:rowOff>323850</xdr:rowOff>
        </xdr:to>
        <xdr:grpSp>
          <xdr:nvGrpSpPr>
            <xdr:cNvPr id="66781" name="グループ化 9">
              <a:extLst>
                <a:ext uri="{FF2B5EF4-FFF2-40B4-BE49-F238E27FC236}">
                  <a16:creationId xmlns:a16="http://schemas.microsoft.com/office/drawing/2014/main" id="{2388D2D2-B76B-9A42-6407-15F8A1EC7D76}"/>
                </a:ext>
              </a:extLst>
            </xdr:cNvPr>
            <xdr:cNvGrpSpPr>
              <a:grpSpLocks/>
            </xdr:cNvGrpSpPr>
          </xdr:nvGrpSpPr>
          <xdr:grpSpPr bwMode="auto">
            <a:xfrm>
              <a:off x="28575" y="6067425"/>
              <a:ext cx="581025" cy="209550"/>
              <a:chOff x="28575" y="5086350"/>
              <a:chExt cx="581025" cy="209550"/>
            </a:xfrm>
          </xdr:grpSpPr>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100-00000FA00000}"/>
                  </a:ext>
                </a:extLst>
              </xdr:cNvPr>
              <xdr:cNvSpPr/>
            </xdr:nvSpPr>
            <xdr:spPr bwMode="auto">
              <a:xfrm>
                <a:off x="28575" y="50863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100-000010A00000}"/>
                  </a:ext>
                </a:extLst>
              </xdr:cNvPr>
              <xdr:cNvSpPr/>
            </xdr:nvSpPr>
            <xdr:spPr bwMode="auto">
              <a:xfrm>
                <a:off x="304800" y="50863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85725</xdr:rowOff>
        </xdr:from>
        <xdr:to>
          <xdr:col>2</xdr:col>
          <xdr:colOff>57150</xdr:colOff>
          <xdr:row>22</xdr:row>
          <xdr:rowOff>295275</xdr:rowOff>
        </xdr:to>
        <xdr:grpSp>
          <xdr:nvGrpSpPr>
            <xdr:cNvPr id="66782" name="グループ化 10">
              <a:extLst>
                <a:ext uri="{FF2B5EF4-FFF2-40B4-BE49-F238E27FC236}">
                  <a16:creationId xmlns:a16="http://schemas.microsoft.com/office/drawing/2014/main" id="{B35D42F9-AB18-23E6-DB7B-60145BD8A3CC}"/>
                </a:ext>
              </a:extLst>
            </xdr:cNvPr>
            <xdr:cNvGrpSpPr>
              <a:grpSpLocks/>
            </xdr:cNvGrpSpPr>
          </xdr:nvGrpSpPr>
          <xdr:grpSpPr bwMode="auto">
            <a:xfrm>
              <a:off x="28575" y="7429500"/>
              <a:ext cx="581025" cy="209550"/>
              <a:chOff x="28575" y="6000750"/>
              <a:chExt cx="581025" cy="209550"/>
            </a:xfrm>
          </xdr:grpSpPr>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100-000011A00000}"/>
                  </a:ext>
                </a:extLst>
              </xdr:cNvPr>
              <xdr:cNvSpPr/>
            </xdr:nvSpPr>
            <xdr:spPr bwMode="auto">
              <a:xfrm>
                <a:off x="28575" y="60007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100-000012A00000}"/>
                  </a:ext>
                </a:extLst>
              </xdr:cNvPr>
              <xdr:cNvSpPr/>
            </xdr:nvSpPr>
            <xdr:spPr bwMode="auto">
              <a:xfrm>
                <a:off x="304800" y="60007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114300</xdr:rowOff>
        </xdr:from>
        <xdr:to>
          <xdr:col>2</xdr:col>
          <xdr:colOff>57150</xdr:colOff>
          <xdr:row>24</xdr:row>
          <xdr:rowOff>323850</xdr:rowOff>
        </xdr:to>
        <xdr:grpSp>
          <xdr:nvGrpSpPr>
            <xdr:cNvPr id="66783" name="グループ化 12">
              <a:extLst>
                <a:ext uri="{FF2B5EF4-FFF2-40B4-BE49-F238E27FC236}">
                  <a16:creationId xmlns:a16="http://schemas.microsoft.com/office/drawing/2014/main" id="{0C3E7852-3CD2-2FC4-9C24-621EA3BD1676}"/>
                </a:ext>
              </a:extLst>
            </xdr:cNvPr>
            <xdr:cNvGrpSpPr>
              <a:grpSpLocks/>
            </xdr:cNvGrpSpPr>
          </xdr:nvGrpSpPr>
          <xdr:grpSpPr bwMode="auto">
            <a:xfrm>
              <a:off x="28575" y="8115300"/>
              <a:ext cx="581025" cy="209550"/>
              <a:chOff x="28575" y="6619875"/>
              <a:chExt cx="581025" cy="209550"/>
            </a:xfrm>
          </xdr:grpSpPr>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100-000013A00000}"/>
                  </a:ext>
                </a:extLst>
              </xdr:cNvPr>
              <xdr:cNvSpPr/>
            </xdr:nvSpPr>
            <xdr:spPr bwMode="auto">
              <a:xfrm>
                <a:off x="28575" y="6619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100-000014A00000}"/>
                  </a:ext>
                </a:extLst>
              </xdr:cNvPr>
              <xdr:cNvSpPr/>
            </xdr:nvSpPr>
            <xdr:spPr bwMode="auto">
              <a:xfrm>
                <a:off x="304800" y="6619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114300</xdr:rowOff>
        </xdr:from>
        <xdr:to>
          <xdr:col>2</xdr:col>
          <xdr:colOff>57150</xdr:colOff>
          <xdr:row>25</xdr:row>
          <xdr:rowOff>323850</xdr:rowOff>
        </xdr:to>
        <xdr:grpSp>
          <xdr:nvGrpSpPr>
            <xdr:cNvPr id="66784" name="グループ化 13">
              <a:extLst>
                <a:ext uri="{FF2B5EF4-FFF2-40B4-BE49-F238E27FC236}">
                  <a16:creationId xmlns:a16="http://schemas.microsoft.com/office/drawing/2014/main" id="{66962867-ED09-78D9-B3CF-F7B99A74F05E}"/>
                </a:ext>
              </a:extLst>
            </xdr:cNvPr>
            <xdr:cNvGrpSpPr>
              <a:grpSpLocks/>
            </xdr:cNvGrpSpPr>
          </xdr:nvGrpSpPr>
          <xdr:grpSpPr bwMode="auto">
            <a:xfrm>
              <a:off x="28575" y="8534400"/>
              <a:ext cx="581025" cy="209550"/>
              <a:chOff x="28575" y="7038975"/>
              <a:chExt cx="581025" cy="209550"/>
            </a:xfrm>
          </xdr:grpSpPr>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100-000015A00000}"/>
                  </a:ext>
                </a:extLst>
              </xdr:cNvPr>
              <xdr:cNvSpPr/>
            </xdr:nvSpPr>
            <xdr:spPr bwMode="auto">
              <a:xfrm>
                <a:off x="28575" y="7038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100-000016A00000}"/>
                  </a:ext>
                </a:extLst>
              </xdr:cNvPr>
              <xdr:cNvSpPr/>
            </xdr:nvSpPr>
            <xdr:spPr bwMode="auto">
              <a:xfrm>
                <a:off x="304800" y="7038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27</xdr:row>
          <xdr:rowOff>38100</xdr:rowOff>
        </xdr:from>
        <xdr:to>
          <xdr:col>2</xdr:col>
          <xdr:colOff>57150</xdr:colOff>
          <xdr:row>27</xdr:row>
          <xdr:rowOff>247650</xdr:rowOff>
        </xdr:to>
        <xdr:grpSp>
          <xdr:nvGrpSpPr>
            <xdr:cNvPr id="66785" name="グループ化 14">
              <a:extLst>
                <a:ext uri="{FF2B5EF4-FFF2-40B4-BE49-F238E27FC236}">
                  <a16:creationId xmlns:a16="http://schemas.microsoft.com/office/drawing/2014/main" id="{DB936B80-E131-9991-79E4-943FF9D669F5}"/>
                </a:ext>
              </a:extLst>
            </xdr:cNvPr>
            <xdr:cNvGrpSpPr>
              <a:grpSpLocks/>
            </xdr:cNvGrpSpPr>
          </xdr:nvGrpSpPr>
          <xdr:grpSpPr bwMode="auto">
            <a:xfrm>
              <a:off x="28575" y="9182100"/>
              <a:ext cx="581025" cy="209550"/>
              <a:chOff x="28575" y="7667625"/>
              <a:chExt cx="581025" cy="209550"/>
            </a:xfrm>
          </xdr:grpSpPr>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100-000017A00000}"/>
                  </a:ext>
                </a:extLst>
              </xdr:cNvPr>
              <xdr:cNvSpPr/>
            </xdr:nvSpPr>
            <xdr:spPr bwMode="auto">
              <a:xfrm>
                <a:off x="28575" y="7667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100-000018A00000}"/>
                  </a:ext>
                </a:extLst>
              </xdr:cNvPr>
              <xdr:cNvSpPr/>
            </xdr:nvSpPr>
            <xdr:spPr bwMode="auto">
              <a:xfrm>
                <a:off x="304800" y="7667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114300</xdr:rowOff>
        </xdr:from>
        <xdr:to>
          <xdr:col>2</xdr:col>
          <xdr:colOff>57150</xdr:colOff>
          <xdr:row>28</xdr:row>
          <xdr:rowOff>323850</xdr:rowOff>
        </xdr:to>
        <xdr:grpSp>
          <xdr:nvGrpSpPr>
            <xdr:cNvPr id="66786" name="グループ化 15">
              <a:extLst>
                <a:ext uri="{FF2B5EF4-FFF2-40B4-BE49-F238E27FC236}">
                  <a16:creationId xmlns:a16="http://schemas.microsoft.com/office/drawing/2014/main" id="{3B4C92E8-5692-00C4-8751-61A681122A9E}"/>
                </a:ext>
              </a:extLst>
            </xdr:cNvPr>
            <xdr:cNvGrpSpPr>
              <a:grpSpLocks/>
            </xdr:cNvGrpSpPr>
          </xdr:nvGrpSpPr>
          <xdr:grpSpPr bwMode="auto">
            <a:xfrm>
              <a:off x="28575" y="9534525"/>
              <a:ext cx="581025" cy="209550"/>
              <a:chOff x="28575" y="8010525"/>
              <a:chExt cx="581025" cy="209550"/>
            </a:xfrm>
          </xdr:grpSpPr>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100-000019A00000}"/>
                  </a:ext>
                </a:extLst>
              </xdr:cNvPr>
              <xdr:cNvSpPr/>
            </xdr:nvSpPr>
            <xdr:spPr bwMode="auto">
              <a:xfrm>
                <a:off x="28575" y="80105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100-00001AA00000}"/>
                  </a:ext>
                </a:extLst>
              </xdr:cNvPr>
              <xdr:cNvSpPr/>
            </xdr:nvSpPr>
            <xdr:spPr bwMode="auto">
              <a:xfrm>
                <a:off x="304800" y="80105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29</xdr:row>
          <xdr:rowOff>114300</xdr:rowOff>
        </xdr:from>
        <xdr:to>
          <xdr:col>2</xdr:col>
          <xdr:colOff>66675</xdr:colOff>
          <xdr:row>29</xdr:row>
          <xdr:rowOff>323850</xdr:rowOff>
        </xdr:to>
        <xdr:grpSp>
          <xdr:nvGrpSpPr>
            <xdr:cNvPr id="66787" name="グループ化 16">
              <a:extLst>
                <a:ext uri="{FF2B5EF4-FFF2-40B4-BE49-F238E27FC236}">
                  <a16:creationId xmlns:a16="http://schemas.microsoft.com/office/drawing/2014/main" id="{202122E7-794D-DBFD-99E4-F0A65D3D591F}"/>
                </a:ext>
              </a:extLst>
            </xdr:cNvPr>
            <xdr:cNvGrpSpPr>
              <a:grpSpLocks/>
            </xdr:cNvGrpSpPr>
          </xdr:nvGrpSpPr>
          <xdr:grpSpPr bwMode="auto">
            <a:xfrm>
              <a:off x="38100" y="9953625"/>
              <a:ext cx="581025" cy="209550"/>
              <a:chOff x="28575" y="8429625"/>
              <a:chExt cx="581025" cy="209550"/>
            </a:xfrm>
          </xdr:grpSpPr>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100-00001BA00000}"/>
                  </a:ext>
                </a:extLst>
              </xdr:cNvPr>
              <xdr:cNvSpPr/>
            </xdr:nvSpPr>
            <xdr:spPr bwMode="auto">
              <a:xfrm>
                <a:off x="28575" y="8429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100-00001CA00000}"/>
                  </a:ext>
                </a:extLst>
              </xdr:cNvPr>
              <xdr:cNvSpPr/>
            </xdr:nvSpPr>
            <xdr:spPr bwMode="auto">
              <a:xfrm>
                <a:off x="304800" y="8429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38100</xdr:rowOff>
        </xdr:from>
        <xdr:to>
          <xdr:col>2</xdr:col>
          <xdr:colOff>57150</xdr:colOff>
          <xdr:row>23</xdr:row>
          <xdr:rowOff>247650</xdr:rowOff>
        </xdr:to>
        <xdr:grpSp>
          <xdr:nvGrpSpPr>
            <xdr:cNvPr id="66788" name="グループ化 11">
              <a:extLst>
                <a:ext uri="{FF2B5EF4-FFF2-40B4-BE49-F238E27FC236}">
                  <a16:creationId xmlns:a16="http://schemas.microsoft.com/office/drawing/2014/main" id="{9C5E2D43-56FD-D6A1-D380-736FC339FD58}"/>
                </a:ext>
              </a:extLst>
            </xdr:cNvPr>
            <xdr:cNvGrpSpPr>
              <a:grpSpLocks/>
            </xdr:cNvGrpSpPr>
          </xdr:nvGrpSpPr>
          <xdr:grpSpPr bwMode="auto">
            <a:xfrm>
              <a:off x="28575" y="7762875"/>
              <a:ext cx="581025" cy="209550"/>
              <a:chOff x="28575" y="6276975"/>
              <a:chExt cx="581025" cy="209550"/>
            </a:xfrm>
          </xdr:grpSpPr>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100-00001DA00000}"/>
                  </a:ext>
                </a:extLst>
              </xdr:cNvPr>
              <xdr:cNvSpPr/>
            </xdr:nvSpPr>
            <xdr:spPr bwMode="auto">
              <a:xfrm>
                <a:off x="28575" y="6276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100-00001EA00000}"/>
                  </a:ext>
                </a:extLst>
              </xdr:cNvPr>
              <xdr:cNvSpPr/>
            </xdr:nvSpPr>
            <xdr:spPr bwMode="auto">
              <a:xfrm>
                <a:off x="304800" y="6276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10</xdr:row>
          <xdr:rowOff>133350</xdr:rowOff>
        </xdr:from>
        <xdr:to>
          <xdr:col>2</xdr:col>
          <xdr:colOff>57150</xdr:colOff>
          <xdr:row>10</xdr:row>
          <xdr:rowOff>495300</xdr:rowOff>
        </xdr:to>
        <xdr:grpSp>
          <xdr:nvGrpSpPr>
            <xdr:cNvPr id="66789" name="グループ化 4">
              <a:extLst>
                <a:ext uri="{FF2B5EF4-FFF2-40B4-BE49-F238E27FC236}">
                  <a16:creationId xmlns:a16="http://schemas.microsoft.com/office/drawing/2014/main" id="{52A8AB92-065B-1AD1-B824-9BBE26319A49}"/>
                </a:ext>
              </a:extLst>
            </xdr:cNvPr>
            <xdr:cNvGrpSpPr>
              <a:grpSpLocks/>
            </xdr:cNvGrpSpPr>
          </xdr:nvGrpSpPr>
          <xdr:grpSpPr bwMode="auto">
            <a:xfrm>
              <a:off x="9525" y="3381375"/>
              <a:ext cx="600075" cy="361950"/>
              <a:chOff x="9525" y="2714625"/>
              <a:chExt cx="600075" cy="361950"/>
            </a:xfrm>
          </xdr:grpSpPr>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100-00001FA00000}"/>
                  </a:ext>
                </a:extLst>
              </xdr:cNvPr>
              <xdr:cNvSpPr/>
            </xdr:nvSpPr>
            <xdr:spPr bwMode="auto">
              <a:xfrm>
                <a:off x="9525" y="2714625"/>
                <a:ext cx="314325" cy="3619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100-000020A00000}"/>
                  </a:ext>
                </a:extLst>
              </xdr:cNvPr>
              <xdr:cNvSpPr/>
            </xdr:nvSpPr>
            <xdr:spPr bwMode="auto">
              <a:xfrm>
                <a:off x="304800" y="2714625"/>
                <a:ext cx="304800" cy="3619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66790" name="グループ化 85">
              <a:extLst>
                <a:ext uri="{FF2B5EF4-FFF2-40B4-BE49-F238E27FC236}">
                  <a16:creationId xmlns:a16="http://schemas.microsoft.com/office/drawing/2014/main" id="{BBF107AE-674B-F7E7-B543-923F8626CF12}"/>
                </a:ext>
              </a:extLst>
            </xdr:cNvPr>
            <xdr:cNvGrpSpPr>
              <a:grpSpLocks/>
            </xdr:cNvGrpSpPr>
          </xdr:nvGrpSpPr>
          <xdr:grpSpPr bwMode="auto">
            <a:xfrm>
              <a:off x="0" y="3867150"/>
              <a:ext cx="581025" cy="209550"/>
              <a:chOff x="19050" y="3457575"/>
              <a:chExt cx="581025" cy="209550"/>
            </a:xfrm>
          </xdr:grpSpPr>
          <xdr:sp macro="" textlink="">
            <xdr:nvSpPr>
              <xdr:cNvPr id="63122" name="Check Box 1682" hidden="1">
                <a:extLst>
                  <a:ext uri="{63B3BB69-23CF-44E3-9099-C40C66FF867C}">
                    <a14:compatExt spid="_x0000_s63122"/>
                  </a:ext>
                  <a:ext uri="{FF2B5EF4-FFF2-40B4-BE49-F238E27FC236}">
                    <a16:creationId xmlns:a16="http://schemas.microsoft.com/office/drawing/2014/main" id="{00000000-0008-0000-0100-000092F6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3123" name="Check Box 1683" hidden="1">
                <a:extLst>
                  <a:ext uri="{63B3BB69-23CF-44E3-9099-C40C66FF867C}">
                    <a14:compatExt spid="_x0000_s63123"/>
                  </a:ext>
                  <a:ext uri="{FF2B5EF4-FFF2-40B4-BE49-F238E27FC236}">
                    <a16:creationId xmlns:a16="http://schemas.microsoft.com/office/drawing/2014/main" id="{00000000-0008-0000-0100-000093F6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13</xdr:row>
          <xdr:rowOff>38100</xdr:rowOff>
        </xdr:from>
        <xdr:to>
          <xdr:col>2</xdr:col>
          <xdr:colOff>57150</xdr:colOff>
          <xdr:row>13</xdr:row>
          <xdr:rowOff>247650</xdr:rowOff>
        </xdr:to>
        <xdr:grpSp>
          <xdr:nvGrpSpPr>
            <xdr:cNvPr id="66462" name="グループ化 5">
              <a:extLst>
                <a:ext uri="{FF2B5EF4-FFF2-40B4-BE49-F238E27FC236}">
                  <a16:creationId xmlns:a16="http://schemas.microsoft.com/office/drawing/2014/main" id="{ECE814C9-D2D4-4919-EEB3-2DEE2F721EAC}"/>
                </a:ext>
              </a:extLst>
            </xdr:cNvPr>
            <xdr:cNvGrpSpPr>
              <a:grpSpLocks/>
            </xdr:cNvGrpSpPr>
          </xdr:nvGrpSpPr>
          <xdr:grpSpPr bwMode="auto">
            <a:xfrm>
              <a:off x="19050" y="4238625"/>
              <a:ext cx="590550" cy="209550"/>
              <a:chOff x="19050" y="2266950"/>
              <a:chExt cx="590550" cy="209550"/>
            </a:xfrm>
          </xdr:grpSpPr>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200-000001A40000}"/>
                  </a:ext>
                </a:extLst>
              </xdr:cNvPr>
              <xdr:cNvSpPr/>
            </xdr:nvSpPr>
            <xdr:spPr bwMode="auto">
              <a:xfrm>
                <a:off x="19050" y="22669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304800" y="22669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19</xdr:row>
          <xdr:rowOff>28575</xdr:rowOff>
        </xdr:from>
        <xdr:to>
          <xdr:col>2</xdr:col>
          <xdr:colOff>57150</xdr:colOff>
          <xdr:row>19</xdr:row>
          <xdr:rowOff>238125</xdr:rowOff>
        </xdr:to>
        <xdr:grpSp>
          <xdr:nvGrpSpPr>
            <xdr:cNvPr id="66463" name="グループ化 8">
              <a:extLst>
                <a:ext uri="{FF2B5EF4-FFF2-40B4-BE49-F238E27FC236}">
                  <a16:creationId xmlns:a16="http://schemas.microsoft.com/office/drawing/2014/main" id="{7BCBBF62-7555-3C9C-8B1B-1E3D311D3E37}"/>
                </a:ext>
              </a:extLst>
            </xdr:cNvPr>
            <xdr:cNvGrpSpPr>
              <a:grpSpLocks/>
            </xdr:cNvGrpSpPr>
          </xdr:nvGrpSpPr>
          <xdr:grpSpPr bwMode="auto">
            <a:xfrm>
              <a:off x="28575" y="6467475"/>
              <a:ext cx="581025" cy="209550"/>
              <a:chOff x="28575" y="4505325"/>
              <a:chExt cx="581025" cy="209550"/>
            </a:xfrm>
          </xdr:grpSpPr>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200-000003A40000}"/>
                  </a:ext>
                </a:extLst>
              </xdr:cNvPr>
              <xdr:cNvSpPr/>
            </xdr:nvSpPr>
            <xdr:spPr bwMode="auto">
              <a:xfrm>
                <a:off x="28575" y="4505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200-000004A40000}"/>
                  </a:ext>
                </a:extLst>
              </xdr:cNvPr>
              <xdr:cNvSpPr/>
            </xdr:nvSpPr>
            <xdr:spPr bwMode="auto">
              <a:xfrm>
                <a:off x="304800" y="4505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20</xdr:row>
          <xdr:rowOff>28575</xdr:rowOff>
        </xdr:from>
        <xdr:to>
          <xdr:col>2</xdr:col>
          <xdr:colOff>57150</xdr:colOff>
          <xdr:row>20</xdr:row>
          <xdr:rowOff>238125</xdr:rowOff>
        </xdr:to>
        <xdr:grpSp>
          <xdr:nvGrpSpPr>
            <xdr:cNvPr id="66464" name="グループ化 9">
              <a:extLst>
                <a:ext uri="{FF2B5EF4-FFF2-40B4-BE49-F238E27FC236}">
                  <a16:creationId xmlns:a16="http://schemas.microsoft.com/office/drawing/2014/main" id="{920279F5-D29B-6159-A6EC-41774890940C}"/>
                </a:ext>
              </a:extLst>
            </xdr:cNvPr>
            <xdr:cNvGrpSpPr>
              <a:grpSpLocks/>
            </xdr:cNvGrpSpPr>
          </xdr:nvGrpSpPr>
          <xdr:grpSpPr bwMode="auto">
            <a:xfrm>
              <a:off x="28575" y="6743700"/>
              <a:ext cx="581025" cy="209550"/>
              <a:chOff x="28575" y="4781550"/>
              <a:chExt cx="581025" cy="209550"/>
            </a:xfrm>
          </xdr:grpSpPr>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200-000005A40000}"/>
                  </a:ext>
                </a:extLst>
              </xdr:cNvPr>
              <xdr:cNvSpPr/>
            </xdr:nvSpPr>
            <xdr:spPr bwMode="auto">
              <a:xfrm>
                <a:off x="28575" y="4781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304800" y="4781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21</xdr:row>
          <xdr:rowOff>104775</xdr:rowOff>
        </xdr:from>
        <xdr:to>
          <xdr:col>2</xdr:col>
          <xdr:colOff>57150</xdr:colOff>
          <xdr:row>21</xdr:row>
          <xdr:rowOff>314325</xdr:rowOff>
        </xdr:to>
        <xdr:grpSp>
          <xdr:nvGrpSpPr>
            <xdr:cNvPr id="66465" name="グループ化 10">
              <a:extLst>
                <a:ext uri="{FF2B5EF4-FFF2-40B4-BE49-F238E27FC236}">
                  <a16:creationId xmlns:a16="http://schemas.microsoft.com/office/drawing/2014/main" id="{EA614E2C-35F0-AEC1-7A82-FCAC272FE80A}"/>
                </a:ext>
              </a:extLst>
            </xdr:cNvPr>
            <xdr:cNvGrpSpPr>
              <a:grpSpLocks/>
            </xdr:cNvGrpSpPr>
          </xdr:nvGrpSpPr>
          <xdr:grpSpPr bwMode="auto">
            <a:xfrm>
              <a:off x="28575" y="7096125"/>
              <a:ext cx="581025" cy="209550"/>
              <a:chOff x="28575" y="5133975"/>
              <a:chExt cx="581025" cy="209550"/>
            </a:xfrm>
          </xdr:grpSpPr>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200-000007A40000}"/>
                  </a:ext>
                </a:extLst>
              </xdr:cNvPr>
              <xdr:cNvSpPr/>
            </xdr:nvSpPr>
            <xdr:spPr bwMode="auto">
              <a:xfrm>
                <a:off x="28575" y="5133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200-000008A40000}"/>
                  </a:ext>
                </a:extLst>
              </xdr:cNvPr>
              <xdr:cNvSpPr/>
            </xdr:nvSpPr>
            <xdr:spPr bwMode="auto">
              <a:xfrm>
                <a:off x="304800" y="5133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28575</xdr:rowOff>
        </xdr:from>
        <xdr:to>
          <xdr:col>2</xdr:col>
          <xdr:colOff>57150</xdr:colOff>
          <xdr:row>22</xdr:row>
          <xdr:rowOff>238125</xdr:rowOff>
        </xdr:to>
        <xdr:grpSp>
          <xdr:nvGrpSpPr>
            <xdr:cNvPr id="66466" name="グループ化 11">
              <a:extLst>
                <a:ext uri="{FF2B5EF4-FFF2-40B4-BE49-F238E27FC236}">
                  <a16:creationId xmlns:a16="http://schemas.microsoft.com/office/drawing/2014/main" id="{C54471B9-4831-6E29-9DF7-24C68E7331D7}"/>
                </a:ext>
              </a:extLst>
            </xdr:cNvPr>
            <xdr:cNvGrpSpPr>
              <a:grpSpLocks/>
            </xdr:cNvGrpSpPr>
          </xdr:nvGrpSpPr>
          <xdr:grpSpPr bwMode="auto">
            <a:xfrm>
              <a:off x="28575" y="7439025"/>
              <a:ext cx="581025" cy="209550"/>
              <a:chOff x="28575" y="5476875"/>
              <a:chExt cx="581025" cy="209550"/>
            </a:xfrm>
          </xdr:grpSpPr>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200-000009A40000}"/>
                  </a:ext>
                </a:extLst>
              </xdr:cNvPr>
              <xdr:cNvSpPr/>
            </xdr:nvSpPr>
            <xdr:spPr bwMode="auto">
              <a:xfrm>
                <a:off x="28575" y="5476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200-00000AA40000}"/>
                  </a:ext>
                </a:extLst>
              </xdr:cNvPr>
              <xdr:cNvSpPr/>
            </xdr:nvSpPr>
            <xdr:spPr bwMode="auto">
              <a:xfrm>
                <a:off x="304800" y="5476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114300</xdr:rowOff>
        </xdr:from>
        <xdr:to>
          <xdr:col>2</xdr:col>
          <xdr:colOff>57150</xdr:colOff>
          <xdr:row>23</xdr:row>
          <xdr:rowOff>323850</xdr:rowOff>
        </xdr:to>
        <xdr:grpSp>
          <xdr:nvGrpSpPr>
            <xdr:cNvPr id="66467" name="グループ化 12">
              <a:extLst>
                <a:ext uri="{FF2B5EF4-FFF2-40B4-BE49-F238E27FC236}">
                  <a16:creationId xmlns:a16="http://schemas.microsoft.com/office/drawing/2014/main" id="{85578308-230D-0D16-3C70-66A93DB960FD}"/>
                </a:ext>
              </a:extLst>
            </xdr:cNvPr>
            <xdr:cNvGrpSpPr>
              <a:grpSpLocks/>
            </xdr:cNvGrpSpPr>
          </xdr:nvGrpSpPr>
          <xdr:grpSpPr bwMode="auto">
            <a:xfrm>
              <a:off x="28575" y="7800975"/>
              <a:ext cx="581025" cy="209550"/>
              <a:chOff x="28575" y="5838825"/>
              <a:chExt cx="581025" cy="209550"/>
            </a:xfrm>
          </xdr:grpSpPr>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200-00000BA40000}"/>
                  </a:ext>
                </a:extLst>
              </xdr:cNvPr>
              <xdr:cNvSpPr/>
            </xdr:nvSpPr>
            <xdr:spPr bwMode="auto">
              <a:xfrm>
                <a:off x="28575" y="58388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200-00000CA40000}"/>
                  </a:ext>
                </a:extLst>
              </xdr:cNvPr>
              <xdr:cNvSpPr/>
            </xdr:nvSpPr>
            <xdr:spPr bwMode="auto">
              <a:xfrm>
                <a:off x="304800" y="58388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28575</xdr:rowOff>
        </xdr:from>
        <xdr:to>
          <xdr:col>2</xdr:col>
          <xdr:colOff>57150</xdr:colOff>
          <xdr:row>24</xdr:row>
          <xdr:rowOff>238125</xdr:rowOff>
        </xdr:to>
        <xdr:grpSp>
          <xdr:nvGrpSpPr>
            <xdr:cNvPr id="66468" name="グループ化 13">
              <a:extLst>
                <a:ext uri="{FF2B5EF4-FFF2-40B4-BE49-F238E27FC236}">
                  <a16:creationId xmlns:a16="http://schemas.microsoft.com/office/drawing/2014/main" id="{289577D8-0F59-E332-2D44-8EF678309262}"/>
                </a:ext>
              </a:extLst>
            </xdr:cNvPr>
            <xdr:cNvGrpSpPr>
              <a:grpSpLocks/>
            </xdr:cNvGrpSpPr>
          </xdr:nvGrpSpPr>
          <xdr:grpSpPr bwMode="auto">
            <a:xfrm>
              <a:off x="28575" y="8134350"/>
              <a:ext cx="581025" cy="209550"/>
              <a:chOff x="28575" y="6172200"/>
              <a:chExt cx="581025" cy="209550"/>
            </a:xfrm>
          </xdr:grpSpPr>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200-00000DA40000}"/>
                  </a:ext>
                </a:extLst>
              </xdr:cNvPr>
              <xdr:cNvSpPr/>
            </xdr:nvSpPr>
            <xdr:spPr bwMode="auto">
              <a:xfrm>
                <a:off x="28575" y="61722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200-00000EA40000}"/>
                  </a:ext>
                </a:extLst>
              </xdr:cNvPr>
              <xdr:cNvSpPr/>
            </xdr:nvSpPr>
            <xdr:spPr bwMode="auto">
              <a:xfrm>
                <a:off x="304800" y="61722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28575</xdr:rowOff>
        </xdr:from>
        <xdr:to>
          <xdr:col>2</xdr:col>
          <xdr:colOff>57150</xdr:colOff>
          <xdr:row>25</xdr:row>
          <xdr:rowOff>238125</xdr:rowOff>
        </xdr:to>
        <xdr:grpSp>
          <xdr:nvGrpSpPr>
            <xdr:cNvPr id="66469" name="グループ化 14">
              <a:extLst>
                <a:ext uri="{FF2B5EF4-FFF2-40B4-BE49-F238E27FC236}">
                  <a16:creationId xmlns:a16="http://schemas.microsoft.com/office/drawing/2014/main" id="{F6681FE6-7A71-F6B2-FED7-135625F6EA4B}"/>
                </a:ext>
              </a:extLst>
            </xdr:cNvPr>
            <xdr:cNvGrpSpPr>
              <a:grpSpLocks/>
            </xdr:cNvGrpSpPr>
          </xdr:nvGrpSpPr>
          <xdr:grpSpPr bwMode="auto">
            <a:xfrm>
              <a:off x="28575" y="8401050"/>
              <a:ext cx="581025" cy="209550"/>
              <a:chOff x="28575" y="6448425"/>
              <a:chExt cx="581025" cy="209550"/>
            </a:xfrm>
          </xdr:grpSpPr>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200-00000FA40000}"/>
                  </a:ext>
                </a:extLst>
              </xdr:cNvPr>
              <xdr:cNvSpPr/>
            </xdr:nvSpPr>
            <xdr:spPr bwMode="auto">
              <a:xfrm>
                <a:off x="28575" y="64484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200-000010A40000}"/>
                  </a:ext>
                </a:extLst>
              </xdr:cNvPr>
              <xdr:cNvSpPr/>
            </xdr:nvSpPr>
            <xdr:spPr bwMode="auto">
              <a:xfrm>
                <a:off x="304800" y="64484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27</xdr:row>
          <xdr:rowOff>38100</xdr:rowOff>
        </xdr:from>
        <xdr:to>
          <xdr:col>2</xdr:col>
          <xdr:colOff>57150</xdr:colOff>
          <xdr:row>27</xdr:row>
          <xdr:rowOff>247650</xdr:rowOff>
        </xdr:to>
        <xdr:grpSp>
          <xdr:nvGrpSpPr>
            <xdr:cNvPr id="66470" name="グループ化 15">
              <a:extLst>
                <a:ext uri="{FF2B5EF4-FFF2-40B4-BE49-F238E27FC236}">
                  <a16:creationId xmlns:a16="http://schemas.microsoft.com/office/drawing/2014/main" id="{1DF04900-5336-3C84-DCC1-D1DDB5CC8DF0}"/>
                </a:ext>
              </a:extLst>
            </xdr:cNvPr>
            <xdr:cNvGrpSpPr>
              <a:grpSpLocks/>
            </xdr:cNvGrpSpPr>
          </xdr:nvGrpSpPr>
          <xdr:grpSpPr bwMode="auto">
            <a:xfrm>
              <a:off x="28575" y="8924925"/>
              <a:ext cx="581025" cy="209550"/>
              <a:chOff x="28575" y="7000875"/>
              <a:chExt cx="581025" cy="209550"/>
            </a:xfrm>
          </xdr:grpSpPr>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200-000011A40000}"/>
                  </a:ext>
                </a:extLst>
              </xdr:cNvPr>
              <xdr:cNvSpPr/>
            </xdr:nvSpPr>
            <xdr:spPr bwMode="auto">
              <a:xfrm>
                <a:off x="28575" y="7000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200-000012A40000}"/>
                  </a:ext>
                </a:extLst>
              </xdr:cNvPr>
              <xdr:cNvSpPr/>
            </xdr:nvSpPr>
            <xdr:spPr bwMode="auto">
              <a:xfrm>
                <a:off x="304800" y="7000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28575</xdr:rowOff>
        </xdr:from>
        <xdr:to>
          <xdr:col>2</xdr:col>
          <xdr:colOff>57150</xdr:colOff>
          <xdr:row>28</xdr:row>
          <xdr:rowOff>238125</xdr:rowOff>
        </xdr:to>
        <xdr:grpSp>
          <xdr:nvGrpSpPr>
            <xdr:cNvPr id="66471" name="グループ化 16">
              <a:extLst>
                <a:ext uri="{FF2B5EF4-FFF2-40B4-BE49-F238E27FC236}">
                  <a16:creationId xmlns:a16="http://schemas.microsoft.com/office/drawing/2014/main" id="{2020F332-1A63-1AA6-1A04-2247D7619F04}"/>
                </a:ext>
              </a:extLst>
            </xdr:cNvPr>
            <xdr:cNvGrpSpPr>
              <a:grpSpLocks/>
            </xdr:cNvGrpSpPr>
          </xdr:nvGrpSpPr>
          <xdr:grpSpPr bwMode="auto">
            <a:xfrm>
              <a:off x="28575" y="9191625"/>
              <a:ext cx="581025" cy="209550"/>
              <a:chOff x="28575" y="7277100"/>
              <a:chExt cx="581025" cy="209550"/>
            </a:xfrm>
          </xdr:grpSpPr>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200-000013A40000}"/>
                  </a:ext>
                </a:extLst>
              </xdr:cNvPr>
              <xdr:cNvSpPr/>
            </xdr:nvSpPr>
            <xdr:spPr bwMode="auto">
              <a:xfrm>
                <a:off x="28575" y="72771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200-000014A40000}"/>
                  </a:ext>
                </a:extLst>
              </xdr:cNvPr>
              <xdr:cNvSpPr/>
            </xdr:nvSpPr>
            <xdr:spPr bwMode="auto">
              <a:xfrm>
                <a:off x="304800" y="72771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29</xdr:row>
          <xdr:rowOff>28575</xdr:rowOff>
        </xdr:from>
        <xdr:to>
          <xdr:col>2</xdr:col>
          <xdr:colOff>57150</xdr:colOff>
          <xdr:row>29</xdr:row>
          <xdr:rowOff>238125</xdr:rowOff>
        </xdr:to>
        <xdr:grpSp>
          <xdr:nvGrpSpPr>
            <xdr:cNvPr id="66472" name="グループ化 17">
              <a:extLst>
                <a:ext uri="{FF2B5EF4-FFF2-40B4-BE49-F238E27FC236}">
                  <a16:creationId xmlns:a16="http://schemas.microsoft.com/office/drawing/2014/main" id="{C667FF36-FCED-DDEF-C5F9-0582B0327CB1}"/>
                </a:ext>
              </a:extLst>
            </xdr:cNvPr>
            <xdr:cNvGrpSpPr>
              <a:grpSpLocks/>
            </xdr:cNvGrpSpPr>
          </xdr:nvGrpSpPr>
          <xdr:grpSpPr bwMode="auto">
            <a:xfrm>
              <a:off x="28575" y="9467850"/>
              <a:ext cx="581025" cy="209550"/>
              <a:chOff x="28575" y="7553325"/>
              <a:chExt cx="581025" cy="209550"/>
            </a:xfrm>
          </xdr:grpSpPr>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200-000015A40000}"/>
                  </a:ext>
                </a:extLst>
              </xdr:cNvPr>
              <xdr:cNvSpPr/>
            </xdr:nvSpPr>
            <xdr:spPr bwMode="auto">
              <a:xfrm>
                <a:off x="28575" y="7553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200-000016A40000}"/>
                  </a:ext>
                </a:extLst>
              </xdr:cNvPr>
              <xdr:cNvSpPr/>
            </xdr:nvSpPr>
            <xdr:spPr bwMode="auto">
              <a:xfrm>
                <a:off x="304800" y="7553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30</xdr:row>
          <xdr:rowOff>28575</xdr:rowOff>
        </xdr:from>
        <xdr:to>
          <xdr:col>2</xdr:col>
          <xdr:colOff>57150</xdr:colOff>
          <xdr:row>30</xdr:row>
          <xdr:rowOff>238125</xdr:rowOff>
        </xdr:to>
        <xdr:grpSp>
          <xdr:nvGrpSpPr>
            <xdr:cNvPr id="66473" name="グループ化 18">
              <a:extLst>
                <a:ext uri="{FF2B5EF4-FFF2-40B4-BE49-F238E27FC236}">
                  <a16:creationId xmlns:a16="http://schemas.microsoft.com/office/drawing/2014/main" id="{3C408BC3-A899-CBF4-591F-091DD29376B4}"/>
                </a:ext>
              </a:extLst>
            </xdr:cNvPr>
            <xdr:cNvGrpSpPr>
              <a:grpSpLocks/>
            </xdr:cNvGrpSpPr>
          </xdr:nvGrpSpPr>
          <xdr:grpSpPr bwMode="auto">
            <a:xfrm>
              <a:off x="28575" y="9744075"/>
              <a:ext cx="581025" cy="209550"/>
              <a:chOff x="28575" y="7829550"/>
              <a:chExt cx="581025" cy="209550"/>
            </a:xfrm>
          </xdr:grpSpPr>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200-000017A40000}"/>
                  </a:ext>
                </a:extLst>
              </xdr:cNvPr>
              <xdr:cNvSpPr/>
            </xdr:nvSpPr>
            <xdr:spPr bwMode="auto">
              <a:xfrm>
                <a:off x="28575" y="7829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200-000018A40000}"/>
                  </a:ext>
                </a:extLst>
              </xdr:cNvPr>
              <xdr:cNvSpPr/>
            </xdr:nvSpPr>
            <xdr:spPr bwMode="auto">
              <a:xfrm>
                <a:off x="304800" y="7829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31</xdr:row>
          <xdr:rowOff>28575</xdr:rowOff>
        </xdr:from>
        <xdr:to>
          <xdr:col>2</xdr:col>
          <xdr:colOff>57150</xdr:colOff>
          <xdr:row>31</xdr:row>
          <xdr:rowOff>238125</xdr:rowOff>
        </xdr:to>
        <xdr:grpSp>
          <xdr:nvGrpSpPr>
            <xdr:cNvPr id="66474" name="グループ化 19">
              <a:extLst>
                <a:ext uri="{FF2B5EF4-FFF2-40B4-BE49-F238E27FC236}">
                  <a16:creationId xmlns:a16="http://schemas.microsoft.com/office/drawing/2014/main" id="{4551BCF8-6492-21AE-E9DD-379B42A1F64E}"/>
                </a:ext>
              </a:extLst>
            </xdr:cNvPr>
            <xdr:cNvGrpSpPr>
              <a:grpSpLocks/>
            </xdr:cNvGrpSpPr>
          </xdr:nvGrpSpPr>
          <xdr:grpSpPr bwMode="auto">
            <a:xfrm>
              <a:off x="28575" y="10020300"/>
              <a:ext cx="581025" cy="209550"/>
              <a:chOff x="28575" y="8105775"/>
              <a:chExt cx="581025" cy="209550"/>
            </a:xfrm>
          </xdr:grpSpPr>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200-000019A40000}"/>
                  </a:ext>
                </a:extLst>
              </xdr:cNvPr>
              <xdr:cNvSpPr/>
            </xdr:nvSpPr>
            <xdr:spPr bwMode="auto">
              <a:xfrm>
                <a:off x="28575" y="81057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0200-00001AA40000}"/>
                  </a:ext>
                </a:extLst>
              </xdr:cNvPr>
              <xdr:cNvSpPr/>
            </xdr:nvSpPr>
            <xdr:spPr bwMode="auto">
              <a:xfrm>
                <a:off x="304800" y="81057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32</xdr:row>
          <xdr:rowOff>28575</xdr:rowOff>
        </xdr:from>
        <xdr:to>
          <xdr:col>2</xdr:col>
          <xdr:colOff>57150</xdr:colOff>
          <xdr:row>32</xdr:row>
          <xdr:rowOff>238125</xdr:rowOff>
        </xdr:to>
        <xdr:grpSp>
          <xdr:nvGrpSpPr>
            <xdr:cNvPr id="66475" name="グループ化 20">
              <a:extLst>
                <a:ext uri="{FF2B5EF4-FFF2-40B4-BE49-F238E27FC236}">
                  <a16:creationId xmlns:a16="http://schemas.microsoft.com/office/drawing/2014/main" id="{3C8BE474-9AB0-00B3-CDA1-44737259900E}"/>
                </a:ext>
              </a:extLst>
            </xdr:cNvPr>
            <xdr:cNvGrpSpPr>
              <a:grpSpLocks/>
            </xdr:cNvGrpSpPr>
          </xdr:nvGrpSpPr>
          <xdr:grpSpPr bwMode="auto">
            <a:xfrm>
              <a:off x="28575" y="10296525"/>
              <a:ext cx="581025" cy="209550"/>
              <a:chOff x="28575" y="8382000"/>
              <a:chExt cx="581025" cy="209550"/>
            </a:xfrm>
          </xdr:grpSpPr>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0200-00001BA40000}"/>
                  </a:ext>
                </a:extLst>
              </xdr:cNvPr>
              <xdr:cNvSpPr/>
            </xdr:nvSpPr>
            <xdr:spPr bwMode="auto">
              <a:xfrm>
                <a:off x="28575" y="83820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0200-00001CA40000}"/>
                  </a:ext>
                </a:extLst>
              </xdr:cNvPr>
              <xdr:cNvSpPr/>
            </xdr:nvSpPr>
            <xdr:spPr bwMode="auto">
              <a:xfrm>
                <a:off x="304800" y="83820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33</xdr:row>
          <xdr:rowOff>28575</xdr:rowOff>
        </xdr:from>
        <xdr:to>
          <xdr:col>2</xdr:col>
          <xdr:colOff>57150</xdr:colOff>
          <xdr:row>33</xdr:row>
          <xdr:rowOff>238125</xdr:rowOff>
        </xdr:to>
        <xdr:grpSp>
          <xdr:nvGrpSpPr>
            <xdr:cNvPr id="66476" name="グループ化 21">
              <a:extLst>
                <a:ext uri="{FF2B5EF4-FFF2-40B4-BE49-F238E27FC236}">
                  <a16:creationId xmlns:a16="http://schemas.microsoft.com/office/drawing/2014/main" id="{B890441A-C628-37DF-ACD8-2D6633BF9D8D}"/>
                </a:ext>
              </a:extLst>
            </xdr:cNvPr>
            <xdr:cNvGrpSpPr>
              <a:grpSpLocks/>
            </xdr:cNvGrpSpPr>
          </xdr:nvGrpSpPr>
          <xdr:grpSpPr bwMode="auto">
            <a:xfrm>
              <a:off x="28575" y="10572750"/>
              <a:ext cx="581025" cy="209550"/>
              <a:chOff x="28575" y="8658225"/>
              <a:chExt cx="581025" cy="209550"/>
            </a:xfrm>
          </xdr:grpSpPr>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0200-00001DA40000}"/>
                  </a:ext>
                </a:extLst>
              </xdr:cNvPr>
              <xdr:cNvSpPr/>
            </xdr:nvSpPr>
            <xdr:spPr bwMode="auto">
              <a:xfrm>
                <a:off x="28575" y="8658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0200-00001EA40000}"/>
                  </a:ext>
                </a:extLst>
              </xdr:cNvPr>
              <xdr:cNvSpPr/>
            </xdr:nvSpPr>
            <xdr:spPr bwMode="auto">
              <a:xfrm>
                <a:off x="304800" y="8658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34</xdr:row>
          <xdr:rowOff>38100</xdr:rowOff>
        </xdr:from>
        <xdr:to>
          <xdr:col>2</xdr:col>
          <xdr:colOff>57150</xdr:colOff>
          <xdr:row>34</xdr:row>
          <xdr:rowOff>247650</xdr:rowOff>
        </xdr:to>
        <xdr:grpSp>
          <xdr:nvGrpSpPr>
            <xdr:cNvPr id="66477" name="グループ化 22">
              <a:extLst>
                <a:ext uri="{FF2B5EF4-FFF2-40B4-BE49-F238E27FC236}">
                  <a16:creationId xmlns:a16="http://schemas.microsoft.com/office/drawing/2014/main" id="{5C7BBF2B-7668-E3D7-AAF0-D47E8A8114F4}"/>
                </a:ext>
              </a:extLst>
            </xdr:cNvPr>
            <xdr:cNvGrpSpPr>
              <a:grpSpLocks/>
            </xdr:cNvGrpSpPr>
          </xdr:nvGrpSpPr>
          <xdr:grpSpPr bwMode="auto">
            <a:xfrm>
              <a:off x="28575" y="10858500"/>
              <a:ext cx="581025" cy="209550"/>
              <a:chOff x="28575" y="8934450"/>
              <a:chExt cx="581025" cy="209550"/>
            </a:xfrm>
          </xdr:grpSpPr>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0200-00001FA40000}"/>
                  </a:ext>
                </a:extLst>
              </xdr:cNvPr>
              <xdr:cNvSpPr/>
            </xdr:nvSpPr>
            <xdr:spPr bwMode="auto">
              <a:xfrm>
                <a:off x="28575" y="8934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0200-000020A40000}"/>
                  </a:ext>
                </a:extLst>
              </xdr:cNvPr>
              <xdr:cNvSpPr/>
            </xdr:nvSpPr>
            <xdr:spPr bwMode="auto">
              <a:xfrm>
                <a:off x="304800" y="8934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114300</xdr:rowOff>
        </xdr:from>
        <xdr:to>
          <xdr:col>2</xdr:col>
          <xdr:colOff>57150</xdr:colOff>
          <xdr:row>12</xdr:row>
          <xdr:rowOff>323850</xdr:rowOff>
        </xdr:to>
        <xdr:grpSp>
          <xdr:nvGrpSpPr>
            <xdr:cNvPr id="66478" name="グループ化 4">
              <a:extLst>
                <a:ext uri="{FF2B5EF4-FFF2-40B4-BE49-F238E27FC236}">
                  <a16:creationId xmlns:a16="http://schemas.microsoft.com/office/drawing/2014/main" id="{63921296-A9C6-F750-423B-38BA923A9114}"/>
                </a:ext>
              </a:extLst>
            </xdr:cNvPr>
            <xdr:cNvGrpSpPr>
              <a:grpSpLocks/>
            </xdr:cNvGrpSpPr>
          </xdr:nvGrpSpPr>
          <xdr:grpSpPr bwMode="auto">
            <a:xfrm>
              <a:off x="28575" y="3895725"/>
              <a:ext cx="581025" cy="209550"/>
              <a:chOff x="28575" y="1933575"/>
              <a:chExt cx="581025" cy="209550"/>
            </a:xfrm>
          </xdr:grpSpPr>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0200-000021A40000}"/>
                  </a:ext>
                </a:extLst>
              </xdr:cNvPr>
              <xdr:cNvSpPr/>
            </xdr:nvSpPr>
            <xdr:spPr bwMode="auto">
              <a:xfrm>
                <a:off x="28575" y="19335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0200-000022A40000}"/>
                  </a:ext>
                </a:extLst>
              </xdr:cNvPr>
              <xdr:cNvSpPr/>
            </xdr:nvSpPr>
            <xdr:spPr bwMode="auto">
              <a:xfrm>
                <a:off x="304800" y="19335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114300</xdr:rowOff>
        </xdr:from>
        <xdr:to>
          <xdr:col>2</xdr:col>
          <xdr:colOff>57150</xdr:colOff>
          <xdr:row>14</xdr:row>
          <xdr:rowOff>323850</xdr:rowOff>
        </xdr:to>
        <xdr:grpSp>
          <xdr:nvGrpSpPr>
            <xdr:cNvPr id="66479" name="グループ化 6">
              <a:extLst>
                <a:ext uri="{FF2B5EF4-FFF2-40B4-BE49-F238E27FC236}">
                  <a16:creationId xmlns:a16="http://schemas.microsoft.com/office/drawing/2014/main" id="{6E431C43-14AC-CFE8-36F5-1D5BB7DBD35A}"/>
                </a:ext>
              </a:extLst>
            </xdr:cNvPr>
            <xdr:cNvGrpSpPr>
              <a:grpSpLocks/>
            </xdr:cNvGrpSpPr>
          </xdr:nvGrpSpPr>
          <xdr:grpSpPr bwMode="auto">
            <a:xfrm>
              <a:off x="28575" y="4591050"/>
              <a:ext cx="581025" cy="209550"/>
              <a:chOff x="28575" y="2628900"/>
              <a:chExt cx="581025" cy="209550"/>
            </a:xfrm>
          </xdr:grpSpPr>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0200-000023A40000}"/>
                  </a:ext>
                </a:extLst>
              </xdr:cNvPr>
              <xdr:cNvSpPr/>
            </xdr:nvSpPr>
            <xdr:spPr bwMode="auto">
              <a:xfrm>
                <a:off x="28575" y="26289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0200-000024A40000}"/>
                  </a:ext>
                </a:extLst>
              </xdr:cNvPr>
              <xdr:cNvSpPr/>
            </xdr:nvSpPr>
            <xdr:spPr bwMode="auto">
              <a:xfrm>
                <a:off x="304800" y="26289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15</xdr:row>
          <xdr:rowOff>104775</xdr:rowOff>
        </xdr:from>
        <xdr:to>
          <xdr:col>2</xdr:col>
          <xdr:colOff>57150</xdr:colOff>
          <xdr:row>15</xdr:row>
          <xdr:rowOff>314325</xdr:rowOff>
        </xdr:to>
        <xdr:grpSp>
          <xdr:nvGrpSpPr>
            <xdr:cNvPr id="66480" name="グループ化 7">
              <a:extLst>
                <a:ext uri="{FF2B5EF4-FFF2-40B4-BE49-F238E27FC236}">
                  <a16:creationId xmlns:a16="http://schemas.microsoft.com/office/drawing/2014/main" id="{55D46C3E-C6F4-B0F2-EE66-518653CFF39A}"/>
                </a:ext>
              </a:extLst>
            </xdr:cNvPr>
            <xdr:cNvGrpSpPr>
              <a:grpSpLocks/>
            </xdr:cNvGrpSpPr>
          </xdr:nvGrpSpPr>
          <xdr:grpSpPr bwMode="auto">
            <a:xfrm>
              <a:off x="28575" y="5000625"/>
              <a:ext cx="581025" cy="209550"/>
              <a:chOff x="28575" y="3038475"/>
              <a:chExt cx="581025" cy="209550"/>
            </a:xfrm>
          </xdr:grpSpPr>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0200-000025A40000}"/>
                  </a:ext>
                </a:extLst>
              </xdr:cNvPr>
              <xdr:cNvSpPr/>
            </xdr:nvSpPr>
            <xdr:spPr bwMode="auto">
              <a:xfrm>
                <a:off x="28575" y="3038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0200-000026A40000}"/>
                  </a:ext>
                </a:extLst>
              </xdr:cNvPr>
              <xdr:cNvSpPr/>
            </xdr:nvSpPr>
            <xdr:spPr bwMode="auto">
              <a:xfrm>
                <a:off x="304800" y="3038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6</xdr:row>
          <xdr:rowOff>38100</xdr:rowOff>
        </xdr:from>
        <xdr:to>
          <xdr:col>2</xdr:col>
          <xdr:colOff>66675</xdr:colOff>
          <xdr:row>6</xdr:row>
          <xdr:rowOff>247650</xdr:rowOff>
        </xdr:to>
        <xdr:grpSp>
          <xdr:nvGrpSpPr>
            <xdr:cNvPr id="66481" name="グループ化 1">
              <a:extLst>
                <a:ext uri="{FF2B5EF4-FFF2-40B4-BE49-F238E27FC236}">
                  <a16:creationId xmlns:a16="http://schemas.microsoft.com/office/drawing/2014/main" id="{EFB2A4F0-B59B-9DCF-E8F0-7BACE80C6D75}"/>
                </a:ext>
              </a:extLst>
            </xdr:cNvPr>
            <xdr:cNvGrpSpPr>
              <a:grpSpLocks/>
            </xdr:cNvGrpSpPr>
          </xdr:nvGrpSpPr>
          <xdr:grpSpPr bwMode="auto">
            <a:xfrm>
              <a:off x="38100" y="1933575"/>
              <a:ext cx="581025" cy="209550"/>
              <a:chOff x="28575" y="314325"/>
              <a:chExt cx="581025" cy="209550"/>
            </a:xfrm>
          </xdr:grpSpPr>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0200-000027A40000}"/>
                  </a:ext>
                </a:extLst>
              </xdr:cNvPr>
              <xdr:cNvSpPr/>
            </xdr:nvSpPr>
            <xdr:spPr bwMode="auto">
              <a:xfrm>
                <a:off x="28575" y="314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0200-000028A40000}"/>
                  </a:ext>
                </a:extLst>
              </xdr:cNvPr>
              <xdr:cNvSpPr/>
            </xdr:nvSpPr>
            <xdr:spPr bwMode="auto">
              <a:xfrm>
                <a:off x="304800" y="314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38100</xdr:rowOff>
        </xdr:from>
        <xdr:to>
          <xdr:col>2</xdr:col>
          <xdr:colOff>57150</xdr:colOff>
          <xdr:row>7</xdr:row>
          <xdr:rowOff>247650</xdr:rowOff>
        </xdr:to>
        <xdr:grpSp>
          <xdr:nvGrpSpPr>
            <xdr:cNvPr id="66482" name="グループ化 2">
              <a:extLst>
                <a:ext uri="{FF2B5EF4-FFF2-40B4-BE49-F238E27FC236}">
                  <a16:creationId xmlns:a16="http://schemas.microsoft.com/office/drawing/2014/main" id="{F9B7209A-4C43-F25B-2775-3025DA0DAC62}"/>
                </a:ext>
              </a:extLst>
            </xdr:cNvPr>
            <xdr:cNvGrpSpPr>
              <a:grpSpLocks/>
            </xdr:cNvGrpSpPr>
          </xdr:nvGrpSpPr>
          <xdr:grpSpPr bwMode="auto">
            <a:xfrm>
              <a:off x="28575" y="2209800"/>
              <a:ext cx="581025" cy="209550"/>
              <a:chOff x="28575" y="590550"/>
              <a:chExt cx="581025" cy="209550"/>
            </a:xfrm>
          </xdr:grpSpPr>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0200-000029A40000}"/>
                  </a:ext>
                </a:extLst>
              </xdr:cNvPr>
              <xdr:cNvSpPr/>
            </xdr:nvSpPr>
            <xdr:spPr bwMode="auto">
              <a:xfrm>
                <a:off x="28575" y="590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0200-00002AA40000}"/>
                  </a:ext>
                </a:extLst>
              </xdr:cNvPr>
              <xdr:cNvSpPr/>
            </xdr:nvSpPr>
            <xdr:spPr bwMode="auto">
              <a:xfrm>
                <a:off x="304800" y="590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8</xdr:row>
          <xdr:rowOff>123825</xdr:rowOff>
        </xdr:from>
        <xdr:to>
          <xdr:col>2</xdr:col>
          <xdr:colOff>57150</xdr:colOff>
          <xdr:row>8</xdr:row>
          <xdr:rowOff>333375</xdr:rowOff>
        </xdr:to>
        <xdr:grpSp>
          <xdr:nvGrpSpPr>
            <xdr:cNvPr id="66483" name="グループ化 3">
              <a:extLst>
                <a:ext uri="{FF2B5EF4-FFF2-40B4-BE49-F238E27FC236}">
                  <a16:creationId xmlns:a16="http://schemas.microsoft.com/office/drawing/2014/main" id="{971378A2-79BF-CCDF-05EA-EC4C111B6BA2}"/>
                </a:ext>
              </a:extLst>
            </xdr:cNvPr>
            <xdr:cNvGrpSpPr>
              <a:grpSpLocks/>
            </xdr:cNvGrpSpPr>
          </xdr:nvGrpSpPr>
          <xdr:grpSpPr bwMode="auto">
            <a:xfrm>
              <a:off x="28575" y="2571750"/>
              <a:ext cx="581025" cy="209550"/>
              <a:chOff x="28575" y="933450"/>
              <a:chExt cx="581025" cy="209550"/>
            </a:xfrm>
          </xdr:grpSpPr>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0200-00002BA40000}"/>
                  </a:ext>
                </a:extLst>
              </xdr:cNvPr>
              <xdr:cNvSpPr/>
            </xdr:nvSpPr>
            <xdr:spPr bwMode="auto">
              <a:xfrm>
                <a:off x="28575" y="93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0200-00002CA40000}"/>
                  </a:ext>
                </a:extLst>
              </xdr:cNvPr>
              <xdr:cNvSpPr/>
            </xdr:nvSpPr>
            <xdr:spPr bwMode="auto">
              <a:xfrm>
                <a:off x="304800" y="93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xdr:row>
          <xdr:rowOff>57150</xdr:rowOff>
        </xdr:from>
        <xdr:to>
          <xdr:col>2</xdr:col>
          <xdr:colOff>57150</xdr:colOff>
          <xdr:row>3</xdr:row>
          <xdr:rowOff>381000</xdr:rowOff>
        </xdr:to>
        <xdr:grpSp>
          <xdr:nvGrpSpPr>
            <xdr:cNvPr id="66484" name="グループ化 17">
              <a:extLst>
                <a:ext uri="{FF2B5EF4-FFF2-40B4-BE49-F238E27FC236}">
                  <a16:creationId xmlns:a16="http://schemas.microsoft.com/office/drawing/2014/main" id="{287223FF-6EBA-0E32-990A-AF45DADD30D3}"/>
                </a:ext>
              </a:extLst>
            </xdr:cNvPr>
            <xdr:cNvGrpSpPr>
              <a:grpSpLocks/>
            </xdr:cNvGrpSpPr>
          </xdr:nvGrpSpPr>
          <xdr:grpSpPr bwMode="auto">
            <a:xfrm>
              <a:off x="28575" y="952500"/>
              <a:ext cx="581025" cy="323850"/>
              <a:chOff x="28575" y="9420225"/>
              <a:chExt cx="581025" cy="209550"/>
            </a:xfrm>
          </xdr:grpSpPr>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0200-00002DA40000}"/>
                  </a:ext>
                </a:extLst>
              </xdr:cNvPr>
              <xdr:cNvSpPr/>
            </xdr:nvSpPr>
            <xdr:spPr bwMode="auto">
              <a:xfrm>
                <a:off x="28575" y="9420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0200-00002EA40000}"/>
                  </a:ext>
                </a:extLst>
              </xdr:cNvPr>
              <xdr:cNvSpPr/>
            </xdr:nvSpPr>
            <xdr:spPr bwMode="auto">
              <a:xfrm>
                <a:off x="304800" y="9420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xdr:row>
          <xdr:rowOff>28575</xdr:rowOff>
        </xdr:from>
        <xdr:to>
          <xdr:col>2</xdr:col>
          <xdr:colOff>57150</xdr:colOff>
          <xdr:row>4</xdr:row>
          <xdr:rowOff>266700</xdr:rowOff>
        </xdr:to>
        <xdr:grpSp>
          <xdr:nvGrpSpPr>
            <xdr:cNvPr id="66485" name="グループ化 18">
              <a:extLst>
                <a:ext uri="{FF2B5EF4-FFF2-40B4-BE49-F238E27FC236}">
                  <a16:creationId xmlns:a16="http://schemas.microsoft.com/office/drawing/2014/main" id="{F747E6B8-D55A-F2BC-4DC8-4D24CC9C4219}"/>
                </a:ext>
              </a:extLst>
            </xdr:cNvPr>
            <xdr:cNvGrpSpPr>
              <a:grpSpLocks/>
            </xdr:cNvGrpSpPr>
          </xdr:nvGrpSpPr>
          <xdr:grpSpPr bwMode="auto">
            <a:xfrm>
              <a:off x="28575" y="1343025"/>
              <a:ext cx="581025" cy="238125"/>
              <a:chOff x="28575" y="9772650"/>
              <a:chExt cx="581025" cy="209550"/>
            </a:xfrm>
          </xdr:grpSpPr>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0200-00002FA40000}"/>
                  </a:ext>
                </a:extLst>
              </xdr:cNvPr>
              <xdr:cNvSpPr/>
            </xdr:nvSpPr>
            <xdr:spPr bwMode="auto">
              <a:xfrm>
                <a:off x="28575" y="97726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0200-000030A40000}"/>
                  </a:ext>
                </a:extLst>
              </xdr:cNvPr>
              <xdr:cNvSpPr/>
            </xdr:nvSpPr>
            <xdr:spPr bwMode="auto">
              <a:xfrm>
                <a:off x="304800" y="97726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19</xdr:row>
          <xdr:rowOff>0</xdr:rowOff>
        </xdr:from>
        <xdr:to>
          <xdr:col>3</xdr:col>
          <xdr:colOff>85725</xdr:colOff>
          <xdr:row>26</xdr:row>
          <xdr:rowOff>9525</xdr:rowOff>
        </xdr:to>
        <xdr:grpSp>
          <xdr:nvGrpSpPr>
            <xdr:cNvPr id="66486" name="グループ化 1">
              <a:extLst>
                <a:ext uri="{FF2B5EF4-FFF2-40B4-BE49-F238E27FC236}">
                  <a16:creationId xmlns:a16="http://schemas.microsoft.com/office/drawing/2014/main" id="{E7A759AD-104D-C14E-4BCA-4FD58B59D8EE}"/>
                </a:ext>
              </a:extLst>
            </xdr:cNvPr>
            <xdr:cNvGrpSpPr>
              <a:grpSpLocks/>
            </xdr:cNvGrpSpPr>
          </xdr:nvGrpSpPr>
          <xdr:grpSpPr bwMode="auto">
            <a:xfrm>
              <a:off x="581025" y="6438900"/>
              <a:ext cx="333375" cy="2209800"/>
              <a:chOff x="7486650" y="6296025"/>
              <a:chExt cx="333375" cy="2209800"/>
            </a:xfrm>
          </xdr:grpSpPr>
          <xdr:sp macro="" textlink="">
            <xdr:nvSpPr>
              <xdr:cNvPr id="42369" name="Check Box 385" hidden="1">
                <a:extLst>
                  <a:ext uri="{63B3BB69-23CF-44E3-9099-C40C66FF867C}">
                    <a14:compatExt spid="_x0000_s42369"/>
                  </a:ext>
                  <a:ext uri="{FF2B5EF4-FFF2-40B4-BE49-F238E27FC236}">
                    <a16:creationId xmlns:a16="http://schemas.microsoft.com/office/drawing/2014/main" id="{00000000-0008-0000-0200-000081A50000}"/>
                  </a:ext>
                </a:extLst>
              </xdr:cNvPr>
              <xdr:cNvSpPr/>
            </xdr:nvSpPr>
            <xdr:spPr bwMode="auto">
              <a:xfrm>
                <a:off x="7486650" y="62960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0" name="Check Box 386" hidden="1">
                <a:extLst>
                  <a:ext uri="{63B3BB69-23CF-44E3-9099-C40C66FF867C}">
                    <a14:compatExt spid="_x0000_s42370"/>
                  </a:ext>
                  <a:ext uri="{FF2B5EF4-FFF2-40B4-BE49-F238E27FC236}">
                    <a16:creationId xmlns:a16="http://schemas.microsoft.com/office/drawing/2014/main" id="{00000000-0008-0000-0200-000082A50000}"/>
                  </a:ext>
                </a:extLst>
              </xdr:cNvPr>
              <xdr:cNvSpPr/>
            </xdr:nvSpPr>
            <xdr:spPr bwMode="auto">
              <a:xfrm>
                <a:off x="7486650" y="69151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1" name="Check Box 387" hidden="1">
                <a:extLst>
                  <a:ext uri="{63B3BB69-23CF-44E3-9099-C40C66FF867C}">
                    <a14:compatExt spid="_x0000_s42371"/>
                  </a:ext>
                  <a:ext uri="{FF2B5EF4-FFF2-40B4-BE49-F238E27FC236}">
                    <a16:creationId xmlns:a16="http://schemas.microsoft.com/office/drawing/2014/main" id="{00000000-0008-0000-0200-000083A50000}"/>
                  </a:ext>
                </a:extLst>
              </xdr:cNvPr>
              <xdr:cNvSpPr/>
            </xdr:nvSpPr>
            <xdr:spPr bwMode="auto">
              <a:xfrm>
                <a:off x="7486650" y="65532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2" name="Check Box 388" hidden="1">
                <a:extLst>
                  <a:ext uri="{63B3BB69-23CF-44E3-9099-C40C66FF867C}">
                    <a14:compatExt spid="_x0000_s42372"/>
                  </a:ext>
                  <a:ext uri="{FF2B5EF4-FFF2-40B4-BE49-F238E27FC236}">
                    <a16:creationId xmlns:a16="http://schemas.microsoft.com/office/drawing/2014/main" id="{00000000-0008-0000-0200-000084A50000}"/>
                  </a:ext>
                </a:extLst>
              </xdr:cNvPr>
              <xdr:cNvSpPr/>
            </xdr:nvSpPr>
            <xdr:spPr bwMode="auto">
              <a:xfrm>
                <a:off x="7486650" y="76104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3" name="Check Box 389" hidden="1">
                <a:extLst>
                  <a:ext uri="{63B3BB69-23CF-44E3-9099-C40C66FF867C}">
                    <a14:compatExt spid="_x0000_s42373"/>
                  </a:ext>
                  <a:ext uri="{FF2B5EF4-FFF2-40B4-BE49-F238E27FC236}">
                    <a16:creationId xmlns:a16="http://schemas.microsoft.com/office/drawing/2014/main" id="{00000000-0008-0000-0200-000085A50000}"/>
                  </a:ext>
                </a:extLst>
              </xdr:cNvPr>
              <xdr:cNvSpPr/>
            </xdr:nvSpPr>
            <xdr:spPr bwMode="auto">
              <a:xfrm>
                <a:off x="7486650" y="72580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5" name="Check Box 391" hidden="1">
                <a:extLst>
                  <a:ext uri="{63B3BB69-23CF-44E3-9099-C40C66FF867C}">
                    <a14:compatExt spid="_x0000_s42375"/>
                  </a:ext>
                  <a:ext uri="{FF2B5EF4-FFF2-40B4-BE49-F238E27FC236}">
                    <a16:creationId xmlns:a16="http://schemas.microsoft.com/office/drawing/2014/main" id="{00000000-0008-0000-0200-000087A50000}"/>
                  </a:ext>
                </a:extLst>
              </xdr:cNvPr>
              <xdr:cNvSpPr/>
            </xdr:nvSpPr>
            <xdr:spPr bwMode="auto">
              <a:xfrm>
                <a:off x="7486650" y="82200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6" name="Check Box 392" hidden="1">
                <a:extLst>
                  <a:ext uri="{63B3BB69-23CF-44E3-9099-C40C66FF867C}">
                    <a14:compatExt spid="_x0000_s42376"/>
                  </a:ext>
                  <a:ext uri="{FF2B5EF4-FFF2-40B4-BE49-F238E27FC236}">
                    <a16:creationId xmlns:a16="http://schemas.microsoft.com/office/drawing/2014/main" id="{00000000-0008-0000-0200-000088A50000}"/>
                  </a:ext>
                </a:extLst>
              </xdr:cNvPr>
              <xdr:cNvSpPr/>
            </xdr:nvSpPr>
            <xdr:spPr bwMode="auto">
              <a:xfrm>
                <a:off x="7486650" y="79533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27</xdr:row>
          <xdr:rowOff>0</xdr:rowOff>
        </xdr:from>
        <xdr:to>
          <xdr:col>3</xdr:col>
          <xdr:colOff>76200</xdr:colOff>
          <xdr:row>35</xdr:row>
          <xdr:rowOff>9525</xdr:rowOff>
        </xdr:to>
        <xdr:grpSp>
          <xdr:nvGrpSpPr>
            <xdr:cNvPr id="66487" name="グループ化 2">
              <a:extLst>
                <a:ext uri="{FF2B5EF4-FFF2-40B4-BE49-F238E27FC236}">
                  <a16:creationId xmlns:a16="http://schemas.microsoft.com/office/drawing/2014/main" id="{203A51B8-466C-6B44-2B91-F758A3734EDA}"/>
                </a:ext>
              </a:extLst>
            </xdr:cNvPr>
            <xdr:cNvGrpSpPr>
              <a:grpSpLocks/>
            </xdr:cNvGrpSpPr>
          </xdr:nvGrpSpPr>
          <xdr:grpSpPr bwMode="auto">
            <a:xfrm>
              <a:off x="571500" y="8886825"/>
              <a:ext cx="333375" cy="2219325"/>
              <a:chOff x="7486650" y="8734425"/>
              <a:chExt cx="333375" cy="2219325"/>
            </a:xfrm>
          </xdr:grpSpPr>
          <xdr:sp macro="" textlink="">
            <xdr:nvSpPr>
              <xdr:cNvPr id="42374" name="Check Box 390" hidden="1">
                <a:extLst>
                  <a:ext uri="{63B3BB69-23CF-44E3-9099-C40C66FF867C}">
                    <a14:compatExt spid="_x0000_s42374"/>
                  </a:ext>
                  <a:ext uri="{FF2B5EF4-FFF2-40B4-BE49-F238E27FC236}">
                    <a16:creationId xmlns:a16="http://schemas.microsoft.com/office/drawing/2014/main" id="{00000000-0008-0000-0200-000086A50000}"/>
                  </a:ext>
                </a:extLst>
              </xdr:cNvPr>
              <xdr:cNvSpPr/>
            </xdr:nvSpPr>
            <xdr:spPr bwMode="auto">
              <a:xfrm>
                <a:off x="7486650" y="106680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7" name="Check Box 393" hidden="1">
                <a:extLst>
                  <a:ext uri="{63B3BB69-23CF-44E3-9099-C40C66FF867C}">
                    <a14:compatExt spid="_x0000_s42377"/>
                  </a:ext>
                  <a:ext uri="{FF2B5EF4-FFF2-40B4-BE49-F238E27FC236}">
                    <a16:creationId xmlns:a16="http://schemas.microsoft.com/office/drawing/2014/main" id="{00000000-0008-0000-0200-000089A50000}"/>
                  </a:ext>
                </a:extLst>
              </xdr:cNvPr>
              <xdr:cNvSpPr/>
            </xdr:nvSpPr>
            <xdr:spPr bwMode="auto">
              <a:xfrm>
                <a:off x="7486650" y="87344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8" name="Check Box 394" hidden="1">
                <a:extLst>
                  <a:ext uri="{63B3BB69-23CF-44E3-9099-C40C66FF867C}">
                    <a14:compatExt spid="_x0000_s42378"/>
                  </a:ext>
                  <a:ext uri="{FF2B5EF4-FFF2-40B4-BE49-F238E27FC236}">
                    <a16:creationId xmlns:a16="http://schemas.microsoft.com/office/drawing/2014/main" id="{00000000-0008-0000-0200-00008AA50000}"/>
                  </a:ext>
                </a:extLst>
              </xdr:cNvPr>
              <xdr:cNvSpPr/>
            </xdr:nvSpPr>
            <xdr:spPr bwMode="auto">
              <a:xfrm>
                <a:off x="7486650" y="103917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9" name="Check Box 395" hidden="1">
                <a:extLst>
                  <a:ext uri="{63B3BB69-23CF-44E3-9099-C40C66FF867C}">
                    <a14:compatExt spid="_x0000_s42379"/>
                  </a:ext>
                  <a:ext uri="{FF2B5EF4-FFF2-40B4-BE49-F238E27FC236}">
                    <a16:creationId xmlns:a16="http://schemas.microsoft.com/office/drawing/2014/main" id="{00000000-0008-0000-0200-00008BA50000}"/>
                  </a:ext>
                </a:extLst>
              </xdr:cNvPr>
              <xdr:cNvSpPr/>
            </xdr:nvSpPr>
            <xdr:spPr bwMode="auto">
              <a:xfrm>
                <a:off x="7486650" y="101060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0" name="Check Box 396" hidden="1">
                <a:extLst>
                  <a:ext uri="{63B3BB69-23CF-44E3-9099-C40C66FF867C}">
                    <a14:compatExt spid="_x0000_s42380"/>
                  </a:ext>
                  <a:ext uri="{FF2B5EF4-FFF2-40B4-BE49-F238E27FC236}">
                    <a16:creationId xmlns:a16="http://schemas.microsoft.com/office/drawing/2014/main" id="{00000000-0008-0000-0200-00008CA50000}"/>
                  </a:ext>
                </a:extLst>
              </xdr:cNvPr>
              <xdr:cNvSpPr/>
            </xdr:nvSpPr>
            <xdr:spPr bwMode="auto">
              <a:xfrm>
                <a:off x="7486650" y="98298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1" name="Check Box 397" hidden="1">
                <a:extLst>
                  <a:ext uri="{63B3BB69-23CF-44E3-9099-C40C66FF867C}">
                    <a14:compatExt spid="_x0000_s42381"/>
                  </a:ext>
                  <a:ext uri="{FF2B5EF4-FFF2-40B4-BE49-F238E27FC236}">
                    <a16:creationId xmlns:a16="http://schemas.microsoft.com/office/drawing/2014/main" id="{00000000-0008-0000-0200-00008DA50000}"/>
                  </a:ext>
                </a:extLst>
              </xdr:cNvPr>
              <xdr:cNvSpPr/>
            </xdr:nvSpPr>
            <xdr:spPr bwMode="auto">
              <a:xfrm>
                <a:off x="7486650" y="95535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2" name="Check Box 398" hidden="1">
                <a:extLst>
                  <a:ext uri="{63B3BB69-23CF-44E3-9099-C40C66FF867C}">
                    <a14:compatExt spid="_x0000_s42382"/>
                  </a:ext>
                  <a:ext uri="{FF2B5EF4-FFF2-40B4-BE49-F238E27FC236}">
                    <a16:creationId xmlns:a16="http://schemas.microsoft.com/office/drawing/2014/main" id="{00000000-0008-0000-0200-00008EA50000}"/>
                  </a:ext>
                </a:extLst>
              </xdr:cNvPr>
              <xdr:cNvSpPr/>
            </xdr:nvSpPr>
            <xdr:spPr bwMode="auto">
              <a:xfrm>
                <a:off x="7486650" y="92773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3" name="Check Box 399" hidden="1">
                <a:extLst>
                  <a:ext uri="{63B3BB69-23CF-44E3-9099-C40C66FF867C}">
                    <a14:compatExt spid="_x0000_s42383"/>
                  </a:ext>
                  <a:ext uri="{FF2B5EF4-FFF2-40B4-BE49-F238E27FC236}">
                    <a16:creationId xmlns:a16="http://schemas.microsoft.com/office/drawing/2014/main" id="{00000000-0008-0000-0200-00008FA50000}"/>
                  </a:ext>
                </a:extLst>
              </xdr:cNvPr>
              <xdr:cNvSpPr/>
            </xdr:nvSpPr>
            <xdr:spPr bwMode="auto">
              <a:xfrm>
                <a:off x="7486650" y="90011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3</xdr:row>
          <xdr:rowOff>209550</xdr:rowOff>
        </xdr:from>
        <xdr:to>
          <xdr:col>2</xdr:col>
          <xdr:colOff>76200</xdr:colOff>
          <xdr:row>3</xdr:row>
          <xdr:rowOff>419100</xdr:rowOff>
        </xdr:to>
        <xdr:grpSp>
          <xdr:nvGrpSpPr>
            <xdr:cNvPr id="67760" name="グループ化 1">
              <a:extLst>
                <a:ext uri="{FF2B5EF4-FFF2-40B4-BE49-F238E27FC236}">
                  <a16:creationId xmlns:a16="http://schemas.microsoft.com/office/drawing/2014/main" id="{B3F18628-25E9-205E-AB71-7C8EAA197762}"/>
                </a:ext>
              </a:extLst>
            </xdr:cNvPr>
            <xdr:cNvGrpSpPr>
              <a:grpSpLocks/>
            </xdr:cNvGrpSpPr>
          </xdr:nvGrpSpPr>
          <xdr:grpSpPr bwMode="auto">
            <a:xfrm>
              <a:off x="28575" y="1162050"/>
              <a:ext cx="600075" cy="209550"/>
              <a:chOff x="28575" y="714375"/>
              <a:chExt cx="581025" cy="209550"/>
            </a:xfrm>
          </xdr:grpSpPr>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300-000001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300-000002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xdr:row>
          <xdr:rowOff>114300</xdr:rowOff>
        </xdr:from>
        <xdr:to>
          <xdr:col>2</xdr:col>
          <xdr:colOff>57150</xdr:colOff>
          <xdr:row>5</xdr:row>
          <xdr:rowOff>323850</xdr:rowOff>
        </xdr:to>
        <xdr:grpSp>
          <xdr:nvGrpSpPr>
            <xdr:cNvPr id="67761" name="グループ化 36">
              <a:extLst>
                <a:ext uri="{FF2B5EF4-FFF2-40B4-BE49-F238E27FC236}">
                  <a16:creationId xmlns:a16="http://schemas.microsoft.com/office/drawing/2014/main" id="{1255F54F-51F8-E762-7D76-35B25E95E210}"/>
                </a:ext>
              </a:extLst>
            </xdr:cNvPr>
            <xdr:cNvGrpSpPr>
              <a:grpSpLocks/>
            </xdr:cNvGrpSpPr>
          </xdr:nvGrpSpPr>
          <xdr:grpSpPr bwMode="auto">
            <a:xfrm>
              <a:off x="28575" y="2000250"/>
              <a:ext cx="581025" cy="209550"/>
              <a:chOff x="28575" y="714375"/>
              <a:chExt cx="581025" cy="209550"/>
            </a:xfrm>
          </xdr:grpSpPr>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300-000003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300-000004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47625</xdr:rowOff>
        </xdr:from>
        <xdr:to>
          <xdr:col>2</xdr:col>
          <xdr:colOff>57150</xdr:colOff>
          <xdr:row>7</xdr:row>
          <xdr:rowOff>257175</xdr:rowOff>
        </xdr:to>
        <xdr:grpSp>
          <xdr:nvGrpSpPr>
            <xdr:cNvPr id="67762" name="グループ化 39">
              <a:extLst>
                <a:ext uri="{FF2B5EF4-FFF2-40B4-BE49-F238E27FC236}">
                  <a16:creationId xmlns:a16="http://schemas.microsoft.com/office/drawing/2014/main" id="{55C742EF-2880-9493-83B5-FAF4D58D5D3B}"/>
                </a:ext>
              </a:extLst>
            </xdr:cNvPr>
            <xdr:cNvGrpSpPr>
              <a:grpSpLocks/>
            </xdr:cNvGrpSpPr>
          </xdr:nvGrpSpPr>
          <xdr:grpSpPr bwMode="auto">
            <a:xfrm>
              <a:off x="28575" y="2571750"/>
              <a:ext cx="581025" cy="209550"/>
              <a:chOff x="28575" y="714375"/>
              <a:chExt cx="581025" cy="209550"/>
            </a:xfrm>
          </xdr:grpSpPr>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300-000005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300-000006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9</xdr:row>
          <xdr:rowOff>38100</xdr:rowOff>
        </xdr:from>
        <xdr:to>
          <xdr:col>2</xdr:col>
          <xdr:colOff>57150</xdr:colOff>
          <xdr:row>9</xdr:row>
          <xdr:rowOff>247650</xdr:rowOff>
        </xdr:to>
        <xdr:grpSp>
          <xdr:nvGrpSpPr>
            <xdr:cNvPr id="67763" name="グループ化 42">
              <a:extLst>
                <a:ext uri="{FF2B5EF4-FFF2-40B4-BE49-F238E27FC236}">
                  <a16:creationId xmlns:a16="http://schemas.microsoft.com/office/drawing/2014/main" id="{DB4BA8C0-2AAD-30A3-6D8F-D2C11381B73A}"/>
                </a:ext>
              </a:extLst>
            </xdr:cNvPr>
            <xdr:cNvGrpSpPr>
              <a:grpSpLocks/>
            </xdr:cNvGrpSpPr>
          </xdr:nvGrpSpPr>
          <xdr:grpSpPr bwMode="auto">
            <a:xfrm>
              <a:off x="28575" y="3057525"/>
              <a:ext cx="581025" cy="209550"/>
              <a:chOff x="28575" y="714375"/>
              <a:chExt cx="581025" cy="209550"/>
            </a:xfrm>
          </xdr:grpSpPr>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300-000007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300-000008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11</xdr:row>
          <xdr:rowOff>38100</xdr:rowOff>
        </xdr:from>
        <xdr:to>
          <xdr:col>2</xdr:col>
          <xdr:colOff>57150</xdr:colOff>
          <xdr:row>11</xdr:row>
          <xdr:rowOff>247650</xdr:rowOff>
        </xdr:to>
        <xdr:grpSp>
          <xdr:nvGrpSpPr>
            <xdr:cNvPr id="67764" name="グループ化 45">
              <a:extLst>
                <a:ext uri="{FF2B5EF4-FFF2-40B4-BE49-F238E27FC236}">
                  <a16:creationId xmlns:a16="http://schemas.microsoft.com/office/drawing/2014/main" id="{EE1D6BA3-E224-9A57-9D9F-8E6890DA8CD5}"/>
                </a:ext>
              </a:extLst>
            </xdr:cNvPr>
            <xdr:cNvGrpSpPr>
              <a:grpSpLocks/>
            </xdr:cNvGrpSpPr>
          </xdr:nvGrpSpPr>
          <xdr:grpSpPr bwMode="auto">
            <a:xfrm>
              <a:off x="28575" y="3657600"/>
              <a:ext cx="581025" cy="209550"/>
              <a:chOff x="28575" y="714375"/>
              <a:chExt cx="581025" cy="209550"/>
            </a:xfrm>
          </xdr:grpSpPr>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300-000009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300-00000A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114300</xdr:rowOff>
        </xdr:from>
        <xdr:to>
          <xdr:col>2</xdr:col>
          <xdr:colOff>57150</xdr:colOff>
          <xdr:row>12</xdr:row>
          <xdr:rowOff>323850</xdr:rowOff>
        </xdr:to>
        <xdr:grpSp>
          <xdr:nvGrpSpPr>
            <xdr:cNvPr id="67765" name="グループ化 48">
              <a:extLst>
                <a:ext uri="{FF2B5EF4-FFF2-40B4-BE49-F238E27FC236}">
                  <a16:creationId xmlns:a16="http://schemas.microsoft.com/office/drawing/2014/main" id="{E4D58DE0-C4CA-6034-E56C-2BE889796F9A}"/>
                </a:ext>
              </a:extLst>
            </xdr:cNvPr>
            <xdr:cNvGrpSpPr>
              <a:grpSpLocks/>
            </xdr:cNvGrpSpPr>
          </xdr:nvGrpSpPr>
          <xdr:grpSpPr bwMode="auto">
            <a:xfrm>
              <a:off x="28575" y="4010025"/>
              <a:ext cx="581025" cy="209550"/>
              <a:chOff x="28575" y="714375"/>
              <a:chExt cx="581025" cy="209550"/>
            </a:xfrm>
          </xdr:grpSpPr>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300-00000B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300-00000C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13</xdr:row>
          <xdr:rowOff>114300</xdr:rowOff>
        </xdr:from>
        <xdr:to>
          <xdr:col>2</xdr:col>
          <xdr:colOff>57150</xdr:colOff>
          <xdr:row>13</xdr:row>
          <xdr:rowOff>323850</xdr:rowOff>
        </xdr:to>
        <xdr:grpSp>
          <xdr:nvGrpSpPr>
            <xdr:cNvPr id="67766" name="グループ化 51">
              <a:extLst>
                <a:ext uri="{FF2B5EF4-FFF2-40B4-BE49-F238E27FC236}">
                  <a16:creationId xmlns:a16="http://schemas.microsoft.com/office/drawing/2014/main" id="{EC7A00F1-A2B5-A854-5233-5E9C035FE69A}"/>
                </a:ext>
              </a:extLst>
            </xdr:cNvPr>
            <xdr:cNvGrpSpPr>
              <a:grpSpLocks/>
            </xdr:cNvGrpSpPr>
          </xdr:nvGrpSpPr>
          <xdr:grpSpPr bwMode="auto">
            <a:xfrm>
              <a:off x="28575" y="4429125"/>
              <a:ext cx="581025" cy="209550"/>
              <a:chOff x="28575" y="714375"/>
              <a:chExt cx="581025" cy="209550"/>
            </a:xfrm>
          </xdr:grpSpPr>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300-00000D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300-00000E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209550</xdr:rowOff>
        </xdr:from>
        <xdr:to>
          <xdr:col>2</xdr:col>
          <xdr:colOff>57150</xdr:colOff>
          <xdr:row>14</xdr:row>
          <xdr:rowOff>419100</xdr:rowOff>
        </xdr:to>
        <xdr:grpSp>
          <xdr:nvGrpSpPr>
            <xdr:cNvPr id="67767" name="グループ化 54">
              <a:extLst>
                <a:ext uri="{FF2B5EF4-FFF2-40B4-BE49-F238E27FC236}">
                  <a16:creationId xmlns:a16="http://schemas.microsoft.com/office/drawing/2014/main" id="{5F6D3753-4193-E7FD-7E94-FD2E468CF765}"/>
                </a:ext>
              </a:extLst>
            </xdr:cNvPr>
            <xdr:cNvGrpSpPr>
              <a:grpSpLocks/>
            </xdr:cNvGrpSpPr>
          </xdr:nvGrpSpPr>
          <xdr:grpSpPr bwMode="auto">
            <a:xfrm>
              <a:off x="28575" y="4943475"/>
              <a:ext cx="581025" cy="209550"/>
              <a:chOff x="28575" y="714375"/>
              <a:chExt cx="581025" cy="209550"/>
            </a:xfrm>
          </xdr:grpSpPr>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300-00000F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300-000010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19</xdr:row>
          <xdr:rowOff>47625</xdr:rowOff>
        </xdr:from>
        <xdr:to>
          <xdr:col>2</xdr:col>
          <xdr:colOff>57150</xdr:colOff>
          <xdr:row>19</xdr:row>
          <xdr:rowOff>257175</xdr:rowOff>
        </xdr:to>
        <xdr:grpSp>
          <xdr:nvGrpSpPr>
            <xdr:cNvPr id="67768" name="グループ化 57">
              <a:extLst>
                <a:ext uri="{FF2B5EF4-FFF2-40B4-BE49-F238E27FC236}">
                  <a16:creationId xmlns:a16="http://schemas.microsoft.com/office/drawing/2014/main" id="{26D69569-03E5-727F-4966-31EA337B7963}"/>
                </a:ext>
              </a:extLst>
            </xdr:cNvPr>
            <xdr:cNvGrpSpPr>
              <a:grpSpLocks/>
            </xdr:cNvGrpSpPr>
          </xdr:nvGrpSpPr>
          <xdr:grpSpPr bwMode="auto">
            <a:xfrm>
              <a:off x="28575" y="6619875"/>
              <a:ext cx="581025" cy="209550"/>
              <a:chOff x="28575" y="714375"/>
              <a:chExt cx="581025" cy="209550"/>
            </a:xfrm>
          </xdr:grpSpPr>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300-000011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300-000012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20</xdr:row>
          <xdr:rowOff>47625</xdr:rowOff>
        </xdr:from>
        <xdr:to>
          <xdr:col>2</xdr:col>
          <xdr:colOff>57150</xdr:colOff>
          <xdr:row>20</xdr:row>
          <xdr:rowOff>257175</xdr:rowOff>
        </xdr:to>
        <xdr:grpSp>
          <xdr:nvGrpSpPr>
            <xdr:cNvPr id="67769" name="グループ化 63">
              <a:extLst>
                <a:ext uri="{FF2B5EF4-FFF2-40B4-BE49-F238E27FC236}">
                  <a16:creationId xmlns:a16="http://schemas.microsoft.com/office/drawing/2014/main" id="{8893DDB4-7052-C422-7286-F9BE4C0F775B}"/>
                </a:ext>
              </a:extLst>
            </xdr:cNvPr>
            <xdr:cNvGrpSpPr>
              <a:grpSpLocks/>
            </xdr:cNvGrpSpPr>
          </xdr:nvGrpSpPr>
          <xdr:grpSpPr bwMode="auto">
            <a:xfrm>
              <a:off x="28575" y="6896100"/>
              <a:ext cx="581025" cy="209550"/>
              <a:chOff x="28575" y="714375"/>
              <a:chExt cx="581025" cy="209550"/>
            </a:xfrm>
          </xdr:grpSpPr>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300-000013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8" name="Check Box 20" hidden="1">
                <a:extLst>
                  <a:ext uri="{63B3BB69-23CF-44E3-9099-C40C66FF867C}">
                    <a14:compatExt spid="_x0000_s43028"/>
                  </a:ext>
                  <a:ext uri="{FF2B5EF4-FFF2-40B4-BE49-F238E27FC236}">
                    <a16:creationId xmlns:a16="http://schemas.microsoft.com/office/drawing/2014/main" id="{00000000-0008-0000-0300-000014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21</xdr:row>
          <xdr:rowOff>38100</xdr:rowOff>
        </xdr:from>
        <xdr:to>
          <xdr:col>2</xdr:col>
          <xdr:colOff>57150</xdr:colOff>
          <xdr:row>21</xdr:row>
          <xdr:rowOff>247650</xdr:rowOff>
        </xdr:to>
        <xdr:grpSp>
          <xdr:nvGrpSpPr>
            <xdr:cNvPr id="67770" name="グループ化 69">
              <a:extLst>
                <a:ext uri="{FF2B5EF4-FFF2-40B4-BE49-F238E27FC236}">
                  <a16:creationId xmlns:a16="http://schemas.microsoft.com/office/drawing/2014/main" id="{4D964539-0E35-CC95-ABCB-EFA939F771D8}"/>
                </a:ext>
              </a:extLst>
            </xdr:cNvPr>
            <xdr:cNvGrpSpPr>
              <a:grpSpLocks/>
            </xdr:cNvGrpSpPr>
          </xdr:nvGrpSpPr>
          <xdr:grpSpPr bwMode="auto">
            <a:xfrm>
              <a:off x="28575" y="7162800"/>
              <a:ext cx="581025" cy="209550"/>
              <a:chOff x="28575" y="714375"/>
              <a:chExt cx="581025" cy="209550"/>
            </a:xfrm>
          </xdr:grpSpPr>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300-000015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300-000016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38100</xdr:rowOff>
        </xdr:from>
        <xdr:to>
          <xdr:col>2</xdr:col>
          <xdr:colOff>57150</xdr:colOff>
          <xdr:row>22</xdr:row>
          <xdr:rowOff>247650</xdr:rowOff>
        </xdr:to>
        <xdr:grpSp>
          <xdr:nvGrpSpPr>
            <xdr:cNvPr id="67771" name="グループ化 75">
              <a:extLst>
                <a:ext uri="{FF2B5EF4-FFF2-40B4-BE49-F238E27FC236}">
                  <a16:creationId xmlns:a16="http://schemas.microsoft.com/office/drawing/2014/main" id="{1D50DAE7-011A-BFE6-C630-11F7DC3FBAEC}"/>
                </a:ext>
              </a:extLst>
            </xdr:cNvPr>
            <xdr:cNvGrpSpPr>
              <a:grpSpLocks/>
            </xdr:cNvGrpSpPr>
          </xdr:nvGrpSpPr>
          <xdr:grpSpPr bwMode="auto">
            <a:xfrm>
              <a:off x="28575" y="7439025"/>
              <a:ext cx="581025" cy="209550"/>
              <a:chOff x="28575" y="714375"/>
              <a:chExt cx="581025" cy="209550"/>
            </a:xfrm>
          </xdr:grpSpPr>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300-000017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300-000018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38100</xdr:rowOff>
        </xdr:from>
        <xdr:to>
          <xdr:col>2</xdr:col>
          <xdr:colOff>57150</xdr:colOff>
          <xdr:row>23</xdr:row>
          <xdr:rowOff>247650</xdr:rowOff>
        </xdr:to>
        <xdr:grpSp>
          <xdr:nvGrpSpPr>
            <xdr:cNvPr id="67772" name="グループ化 78">
              <a:extLst>
                <a:ext uri="{FF2B5EF4-FFF2-40B4-BE49-F238E27FC236}">
                  <a16:creationId xmlns:a16="http://schemas.microsoft.com/office/drawing/2014/main" id="{05EFEC16-59FD-E7BB-E33F-C38EC72A0BF4}"/>
                </a:ext>
              </a:extLst>
            </xdr:cNvPr>
            <xdr:cNvGrpSpPr>
              <a:grpSpLocks/>
            </xdr:cNvGrpSpPr>
          </xdr:nvGrpSpPr>
          <xdr:grpSpPr bwMode="auto">
            <a:xfrm>
              <a:off x="28575" y="7715250"/>
              <a:ext cx="581025" cy="209550"/>
              <a:chOff x="28575" y="714375"/>
              <a:chExt cx="581025" cy="209550"/>
            </a:xfrm>
          </xdr:grpSpPr>
          <xdr:sp macro="" textlink="">
            <xdr:nvSpPr>
              <xdr:cNvPr id="43033" name="Check Box 25" hidden="1">
                <a:extLst>
                  <a:ext uri="{63B3BB69-23CF-44E3-9099-C40C66FF867C}">
                    <a14:compatExt spid="_x0000_s43033"/>
                  </a:ext>
                  <a:ext uri="{FF2B5EF4-FFF2-40B4-BE49-F238E27FC236}">
                    <a16:creationId xmlns:a16="http://schemas.microsoft.com/office/drawing/2014/main" id="{00000000-0008-0000-0300-000019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300-00001A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47625</xdr:rowOff>
        </xdr:from>
        <xdr:to>
          <xdr:col>2</xdr:col>
          <xdr:colOff>57150</xdr:colOff>
          <xdr:row>24</xdr:row>
          <xdr:rowOff>257175</xdr:rowOff>
        </xdr:to>
        <xdr:grpSp>
          <xdr:nvGrpSpPr>
            <xdr:cNvPr id="67773" name="グループ化 84">
              <a:extLst>
                <a:ext uri="{FF2B5EF4-FFF2-40B4-BE49-F238E27FC236}">
                  <a16:creationId xmlns:a16="http://schemas.microsoft.com/office/drawing/2014/main" id="{01E704DA-E249-AF55-A926-ADED9C4EEAD2}"/>
                </a:ext>
              </a:extLst>
            </xdr:cNvPr>
            <xdr:cNvGrpSpPr>
              <a:grpSpLocks/>
            </xdr:cNvGrpSpPr>
          </xdr:nvGrpSpPr>
          <xdr:grpSpPr bwMode="auto">
            <a:xfrm>
              <a:off x="28575" y="8001000"/>
              <a:ext cx="581025" cy="209550"/>
              <a:chOff x="28575" y="714375"/>
              <a:chExt cx="581025" cy="209550"/>
            </a:xfrm>
          </xdr:grpSpPr>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300-00001B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6" name="Check Box 28" hidden="1">
                <a:extLst>
                  <a:ext uri="{63B3BB69-23CF-44E3-9099-C40C66FF867C}">
                    <a14:compatExt spid="_x0000_s43036"/>
                  </a:ext>
                  <a:ext uri="{FF2B5EF4-FFF2-40B4-BE49-F238E27FC236}">
                    <a16:creationId xmlns:a16="http://schemas.microsoft.com/office/drawing/2014/main" id="{00000000-0008-0000-0300-00001C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123825</xdr:rowOff>
        </xdr:from>
        <xdr:to>
          <xdr:col>2</xdr:col>
          <xdr:colOff>57150</xdr:colOff>
          <xdr:row>25</xdr:row>
          <xdr:rowOff>333375</xdr:rowOff>
        </xdr:to>
        <xdr:grpSp>
          <xdr:nvGrpSpPr>
            <xdr:cNvPr id="67774" name="グループ化 87">
              <a:extLst>
                <a:ext uri="{FF2B5EF4-FFF2-40B4-BE49-F238E27FC236}">
                  <a16:creationId xmlns:a16="http://schemas.microsoft.com/office/drawing/2014/main" id="{844FC34F-918A-56D5-DBA7-EB59F25A8133}"/>
                </a:ext>
              </a:extLst>
            </xdr:cNvPr>
            <xdr:cNvGrpSpPr>
              <a:grpSpLocks/>
            </xdr:cNvGrpSpPr>
          </xdr:nvGrpSpPr>
          <xdr:grpSpPr bwMode="auto">
            <a:xfrm>
              <a:off x="28575" y="8353425"/>
              <a:ext cx="581025" cy="209550"/>
              <a:chOff x="28575" y="714375"/>
              <a:chExt cx="581025" cy="209550"/>
            </a:xfrm>
          </xdr:grpSpPr>
          <xdr:sp macro="" textlink="">
            <xdr:nvSpPr>
              <xdr:cNvPr id="43037" name="Check Box 29" hidden="1">
                <a:extLst>
                  <a:ext uri="{63B3BB69-23CF-44E3-9099-C40C66FF867C}">
                    <a14:compatExt spid="_x0000_s43037"/>
                  </a:ext>
                  <a:ext uri="{FF2B5EF4-FFF2-40B4-BE49-F238E27FC236}">
                    <a16:creationId xmlns:a16="http://schemas.microsoft.com/office/drawing/2014/main" id="{00000000-0008-0000-0300-00001D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8" name="Check Box 30" hidden="1">
                <a:extLst>
                  <a:ext uri="{63B3BB69-23CF-44E3-9099-C40C66FF867C}">
                    <a14:compatExt spid="_x0000_s43038"/>
                  </a:ext>
                  <a:ext uri="{FF2B5EF4-FFF2-40B4-BE49-F238E27FC236}">
                    <a16:creationId xmlns:a16="http://schemas.microsoft.com/office/drawing/2014/main" id="{00000000-0008-0000-0300-00001E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209550</xdr:rowOff>
        </xdr:from>
        <xdr:to>
          <xdr:col>2</xdr:col>
          <xdr:colOff>47625</xdr:colOff>
          <xdr:row>26</xdr:row>
          <xdr:rowOff>419100</xdr:rowOff>
        </xdr:to>
        <xdr:grpSp>
          <xdr:nvGrpSpPr>
            <xdr:cNvPr id="67775" name="グループ化 93">
              <a:extLst>
                <a:ext uri="{FF2B5EF4-FFF2-40B4-BE49-F238E27FC236}">
                  <a16:creationId xmlns:a16="http://schemas.microsoft.com/office/drawing/2014/main" id="{4B0BE88D-596A-CB31-8F7C-4BABCD4CFBE3}"/>
                </a:ext>
              </a:extLst>
            </xdr:cNvPr>
            <xdr:cNvGrpSpPr>
              <a:grpSpLocks/>
            </xdr:cNvGrpSpPr>
          </xdr:nvGrpSpPr>
          <xdr:grpSpPr bwMode="auto">
            <a:xfrm>
              <a:off x="19050" y="8877300"/>
              <a:ext cx="581025" cy="209550"/>
              <a:chOff x="28575" y="714375"/>
              <a:chExt cx="581025" cy="209550"/>
            </a:xfrm>
          </xdr:grpSpPr>
          <xdr:sp macro="" textlink="">
            <xdr:nvSpPr>
              <xdr:cNvPr id="43039" name="Check Box 31" hidden="1">
                <a:extLst>
                  <a:ext uri="{63B3BB69-23CF-44E3-9099-C40C66FF867C}">
                    <a14:compatExt spid="_x0000_s43039"/>
                  </a:ext>
                  <a:ext uri="{FF2B5EF4-FFF2-40B4-BE49-F238E27FC236}">
                    <a16:creationId xmlns:a16="http://schemas.microsoft.com/office/drawing/2014/main" id="{00000000-0008-0000-0300-00001F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0" name="Check Box 32" hidden="1">
                <a:extLst>
                  <a:ext uri="{63B3BB69-23CF-44E3-9099-C40C66FF867C}">
                    <a14:compatExt spid="_x0000_s43040"/>
                  </a:ext>
                  <a:ext uri="{FF2B5EF4-FFF2-40B4-BE49-F238E27FC236}">
                    <a16:creationId xmlns:a16="http://schemas.microsoft.com/office/drawing/2014/main" id="{00000000-0008-0000-0300-000020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647700</xdr:colOff>
      <xdr:row>21</xdr:row>
      <xdr:rowOff>28575</xdr:rowOff>
    </xdr:from>
    <xdr:to>
      <xdr:col>10</xdr:col>
      <xdr:colOff>647700</xdr:colOff>
      <xdr:row>29</xdr:row>
      <xdr:rowOff>180975</xdr:rowOff>
    </xdr:to>
    <xdr:cxnSp macro="">
      <xdr:nvCxnSpPr>
        <xdr:cNvPr id="5" name="直線矢印コネクタ 4">
          <a:extLst>
            <a:ext uri="{FF2B5EF4-FFF2-40B4-BE49-F238E27FC236}">
              <a16:creationId xmlns:a16="http://schemas.microsoft.com/office/drawing/2014/main" id="{E043F438-6F0D-8991-7A53-BE2ED11BCF84}"/>
            </a:ext>
          </a:extLst>
        </xdr:cNvPr>
        <xdr:cNvCxnSpPr/>
      </xdr:nvCxnSpPr>
      <xdr:spPr>
        <a:xfrm>
          <a:off x="7048500" y="4657725"/>
          <a:ext cx="0" cy="2057400"/>
        </a:xfrm>
        <a:prstGeom prst="straightConnector1">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161925</xdr:colOff>
      <xdr:row>21</xdr:row>
      <xdr:rowOff>76200</xdr:rowOff>
    </xdr:from>
    <xdr:to>
      <xdr:col>17</xdr:col>
      <xdr:colOff>190500</xdr:colOff>
      <xdr:row>29</xdr:row>
      <xdr:rowOff>180975</xdr:rowOff>
    </xdr:to>
    <xdr:cxnSp macro="">
      <xdr:nvCxnSpPr>
        <xdr:cNvPr id="8" name="直線矢印コネクタ 7">
          <a:extLst>
            <a:ext uri="{FF2B5EF4-FFF2-40B4-BE49-F238E27FC236}">
              <a16:creationId xmlns:a16="http://schemas.microsoft.com/office/drawing/2014/main" id="{F3A389F9-058A-BDD1-C0B9-35B156305A44}"/>
            </a:ext>
          </a:extLst>
        </xdr:cNvPr>
        <xdr:cNvCxnSpPr/>
      </xdr:nvCxnSpPr>
      <xdr:spPr>
        <a:xfrm>
          <a:off x="9639300" y="4705350"/>
          <a:ext cx="28575" cy="2009775"/>
        </a:xfrm>
        <a:prstGeom prst="straightConnector1">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700-000001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700-000002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700-000003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11</xdr:row>
          <xdr:rowOff>152400</xdr:rowOff>
        </xdr:from>
        <xdr:to>
          <xdr:col>5</xdr:col>
          <xdr:colOff>714375</xdr:colOff>
          <xdr:row>11</xdr:row>
          <xdr:rowOff>390525</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700-000004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12</xdr:row>
          <xdr:rowOff>152400</xdr:rowOff>
        </xdr:from>
        <xdr:to>
          <xdr:col>5</xdr:col>
          <xdr:colOff>714375</xdr:colOff>
          <xdr:row>12</xdr:row>
          <xdr:rowOff>390525</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700-000005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13</xdr:row>
          <xdr:rowOff>152400</xdr:rowOff>
        </xdr:from>
        <xdr:to>
          <xdr:col>5</xdr:col>
          <xdr:colOff>714375</xdr:colOff>
          <xdr:row>13</xdr:row>
          <xdr:rowOff>390525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700-000006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14</xdr:row>
          <xdr:rowOff>152400</xdr:rowOff>
        </xdr:from>
        <xdr:to>
          <xdr:col>5</xdr:col>
          <xdr:colOff>714375</xdr:colOff>
          <xdr:row>14</xdr:row>
          <xdr:rowOff>390525</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700-000007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16</xdr:row>
          <xdr:rowOff>152400</xdr:rowOff>
        </xdr:from>
        <xdr:to>
          <xdr:col>5</xdr:col>
          <xdr:colOff>714375</xdr:colOff>
          <xdr:row>16</xdr:row>
          <xdr:rowOff>390525</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700-000008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15</xdr:row>
          <xdr:rowOff>152400</xdr:rowOff>
        </xdr:from>
        <xdr:to>
          <xdr:col>5</xdr:col>
          <xdr:colOff>714375</xdr:colOff>
          <xdr:row>15</xdr:row>
          <xdr:rowOff>390525</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700-000009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900-000001D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900-000002D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900-000003D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A00-000001D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A00-000002D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A00-000003D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141.xml"/><Relationship Id="rId5" Type="http://schemas.openxmlformats.org/officeDocument/2006/relationships/ctrlProp" Target="../ctrlProps/ctrlProp140.xml"/><Relationship Id="rId4" Type="http://schemas.openxmlformats.org/officeDocument/2006/relationships/ctrlProp" Target="../ctrlProps/ctrlProp13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144.xml"/><Relationship Id="rId5" Type="http://schemas.openxmlformats.org/officeDocument/2006/relationships/ctrlProp" Target="../ctrlProps/ctrlProp143.xml"/><Relationship Id="rId4" Type="http://schemas.openxmlformats.org/officeDocument/2006/relationships/ctrlProp" Target="../ctrlProps/ctrlProp14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42" Type="http://schemas.openxmlformats.org/officeDocument/2006/relationships/ctrlProp" Target="../ctrlProps/ctrlProp73.xml"/><Relationship Id="rId47" Type="http://schemas.openxmlformats.org/officeDocument/2006/relationships/ctrlProp" Target="../ctrlProps/ctrlProp78.xml"/><Relationship Id="rId50" Type="http://schemas.openxmlformats.org/officeDocument/2006/relationships/ctrlProp" Target="../ctrlProps/ctrlProp81.xml"/><Relationship Id="rId55" Type="http://schemas.openxmlformats.org/officeDocument/2006/relationships/ctrlProp" Target="../ctrlProps/ctrlProp86.xml"/><Relationship Id="rId63" Type="http://schemas.openxmlformats.org/officeDocument/2006/relationships/ctrlProp" Target="../ctrlProps/ctrlProp94.xml"/><Relationship Id="rId7"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47.xml"/><Relationship Id="rId29" Type="http://schemas.openxmlformats.org/officeDocument/2006/relationships/ctrlProp" Target="../ctrlProps/ctrlProp60.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40" Type="http://schemas.openxmlformats.org/officeDocument/2006/relationships/ctrlProp" Target="../ctrlProps/ctrlProp71.xml"/><Relationship Id="rId45" Type="http://schemas.openxmlformats.org/officeDocument/2006/relationships/ctrlProp" Target="../ctrlProps/ctrlProp76.xml"/><Relationship Id="rId53" Type="http://schemas.openxmlformats.org/officeDocument/2006/relationships/ctrlProp" Target="../ctrlProps/ctrlProp84.xml"/><Relationship Id="rId58" Type="http://schemas.openxmlformats.org/officeDocument/2006/relationships/ctrlProp" Target="../ctrlProps/ctrlProp89.xml"/><Relationship Id="rId66" Type="http://schemas.openxmlformats.org/officeDocument/2006/relationships/ctrlProp" Target="../ctrlProps/ctrlProp97.xml"/><Relationship Id="rId5" Type="http://schemas.openxmlformats.org/officeDocument/2006/relationships/ctrlProp" Target="../ctrlProps/ctrlProp36.xml"/><Relationship Id="rId61" Type="http://schemas.openxmlformats.org/officeDocument/2006/relationships/ctrlProp" Target="../ctrlProps/ctrlProp92.xml"/><Relationship Id="rId19" Type="http://schemas.openxmlformats.org/officeDocument/2006/relationships/ctrlProp" Target="../ctrlProps/ctrlProp5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43" Type="http://schemas.openxmlformats.org/officeDocument/2006/relationships/ctrlProp" Target="../ctrlProps/ctrlProp74.xml"/><Relationship Id="rId48" Type="http://schemas.openxmlformats.org/officeDocument/2006/relationships/ctrlProp" Target="../ctrlProps/ctrlProp79.xml"/><Relationship Id="rId56" Type="http://schemas.openxmlformats.org/officeDocument/2006/relationships/ctrlProp" Target="../ctrlProps/ctrlProp87.xml"/><Relationship Id="rId64" Type="http://schemas.openxmlformats.org/officeDocument/2006/relationships/ctrlProp" Target="../ctrlProps/ctrlProp95.xml"/><Relationship Id="rId8" Type="http://schemas.openxmlformats.org/officeDocument/2006/relationships/ctrlProp" Target="../ctrlProps/ctrlProp39.xml"/><Relationship Id="rId51"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46" Type="http://schemas.openxmlformats.org/officeDocument/2006/relationships/ctrlProp" Target="../ctrlProps/ctrlProp77.xml"/><Relationship Id="rId59" Type="http://schemas.openxmlformats.org/officeDocument/2006/relationships/ctrlProp" Target="../ctrlProps/ctrlProp90.xml"/><Relationship Id="rId20" Type="http://schemas.openxmlformats.org/officeDocument/2006/relationships/ctrlProp" Target="../ctrlProps/ctrlProp51.xml"/><Relationship Id="rId41" Type="http://schemas.openxmlformats.org/officeDocument/2006/relationships/ctrlProp" Target="../ctrlProps/ctrlProp72.xml"/><Relationship Id="rId54" Type="http://schemas.openxmlformats.org/officeDocument/2006/relationships/ctrlProp" Target="../ctrlProps/ctrlProp85.xml"/><Relationship Id="rId62"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49" Type="http://schemas.openxmlformats.org/officeDocument/2006/relationships/ctrlProp" Target="../ctrlProps/ctrlProp80.xml"/><Relationship Id="rId57" Type="http://schemas.openxmlformats.org/officeDocument/2006/relationships/ctrlProp" Target="../ctrlProps/ctrlProp88.xml"/><Relationship Id="rId10" Type="http://schemas.openxmlformats.org/officeDocument/2006/relationships/ctrlProp" Target="../ctrlProps/ctrlProp41.xml"/><Relationship Id="rId31" Type="http://schemas.openxmlformats.org/officeDocument/2006/relationships/ctrlProp" Target="../ctrlProps/ctrlProp62.xml"/><Relationship Id="rId44" Type="http://schemas.openxmlformats.org/officeDocument/2006/relationships/ctrlProp" Target="../ctrlProps/ctrlProp75.xml"/><Relationship Id="rId52" Type="http://schemas.openxmlformats.org/officeDocument/2006/relationships/ctrlProp" Target="../ctrlProps/ctrlProp83.xml"/><Relationship Id="rId60" Type="http://schemas.openxmlformats.org/officeDocument/2006/relationships/ctrlProp" Target="../ctrlProps/ctrlProp91.xml"/><Relationship Id="rId65" Type="http://schemas.openxmlformats.org/officeDocument/2006/relationships/ctrlProp" Target="../ctrlProps/ctrlProp96.xml"/><Relationship Id="rId4" Type="http://schemas.openxmlformats.org/officeDocument/2006/relationships/ctrlProp" Target="../ctrlProps/ctrlProp35.xml"/><Relationship Id="rId9" Type="http://schemas.openxmlformats.org/officeDocument/2006/relationships/ctrlProp" Target="../ctrlProps/ctrlProp40.xml"/><Relationship Id="rId13" Type="http://schemas.openxmlformats.org/officeDocument/2006/relationships/ctrlProp" Target="../ctrlProps/ctrlProp44.xml"/><Relationship Id="rId18" Type="http://schemas.openxmlformats.org/officeDocument/2006/relationships/ctrlProp" Target="../ctrlProps/ctrlProp49.xml"/><Relationship Id="rId39"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7.xml"/><Relationship Id="rId18" Type="http://schemas.openxmlformats.org/officeDocument/2006/relationships/ctrlProp" Target="../ctrlProps/ctrlProp112.xml"/><Relationship Id="rId26" Type="http://schemas.openxmlformats.org/officeDocument/2006/relationships/ctrlProp" Target="../ctrlProps/ctrlProp120.xml"/><Relationship Id="rId3" Type="http://schemas.openxmlformats.org/officeDocument/2006/relationships/vmlDrawing" Target="../drawings/vmlDrawing3.vml"/><Relationship Id="rId21" Type="http://schemas.openxmlformats.org/officeDocument/2006/relationships/ctrlProp" Target="../ctrlProps/ctrlProp115.xml"/><Relationship Id="rId34" Type="http://schemas.openxmlformats.org/officeDocument/2006/relationships/ctrlProp" Target="../ctrlProps/ctrlProp128.x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5" Type="http://schemas.openxmlformats.org/officeDocument/2006/relationships/ctrlProp" Target="../ctrlProps/ctrlProp119.xml"/><Relationship Id="rId33" Type="http://schemas.openxmlformats.org/officeDocument/2006/relationships/ctrlProp" Target="../ctrlProps/ctrlProp127.xml"/><Relationship Id="rId2" Type="http://schemas.openxmlformats.org/officeDocument/2006/relationships/drawing" Target="../drawings/drawing4.xml"/><Relationship Id="rId16" Type="http://schemas.openxmlformats.org/officeDocument/2006/relationships/ctrlProp" Target="../ctrlProps/ctrlProp110.xml"/><Relationship Id="rId20" Type="http://schemas.openxmlformats.org/officeDocument/2006/relationships/ctrlProp" Target="../ctrlProps/ctrlProp114.xml"/><Relationship Id="rId29" Type="http://schemas.openxmlformats.org/officeDocument/2006/relationships/ctrlProp" Target="../ctrlProps/ctrlProp123.xml"/><Relationship Id="rId1" Type="http://schemas.openxmlformats.org/officeDocument/2006/relationships/printerSettings" Target="../printerSettings/printerSettings4.bin"/><Relationship Id="rId6" Type="http://schemas.openxmlformats.org/officeDocument/2006/relationships/ctrlProp" Target="../ctrlProps/ctrlProp100.xml"/><Relationship Id="rId11" Type="http://schemas.openxmlformats.org/officeDocument/2006/relationships/ctrlProp" Target="../ctrlProps/ctrlProp105.xml"/><Relationship Id="rId24" Type="http://schemas.openxmlformats.org/officeDocument/2006/relationships/ctrlProp" Target="../ctrlProps/ctrlProp118.xml"/><Relationship Id="rId32" Type="http://schemas.openxmlformats.org/officeDocument/2006/relationships/ctrlProp" Target="../ctrlProps/ctrlProp126.xml"/><Relationship Id="rId5" Type="http://schemas.openxmlformats.org/officeDocument/2006/relationships/ctrlProp" Target="../ctrlProps/ctrlProp99.xml"/><Relationship Id="rId15" Type="http://schemas.openxmlformats.org/officeDocument/2006/relationships/ctrlProp" Target="../ctrlProps/ctrlProp109.xml"/><Relationship Id="rId23" Type="http://schemas.openxmlformats.org/officeDocument/2006/relationships/ctrlProp" Target="../ctrlProps/ctrlProp117.xml"/><Relationship Id="rId28" Type="http://schemas.openxmlformats.org/officeDocument/2006/relationships/ctrlProp" Target="../ctrlProps/ctrlProp122.xml"/><Relationship Id="rId10" Type="http://schemas.openxmlformats.org/officeDocument/2006/relationships/ctrlProp" Target="../ctrlProps/ctrlProp104.xml"/><Relationship Id="rId19" Type="http://schemas.openxmlformats.org/officeDocument/2006/relationships/ctrlProp" Target="../ctrlProps/ctrlProp113.xml"/><Relationship Id="rId31" Type="http://schemas.openxmlformats.org/officeDocument/2006/relationships/ctrlProp" Target="../ctrlProps/ctrlProp125.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 Id="rId22" Type="http://schemas.openxmlformats.org/officeDocument/2006/relationships/ctrlProp" Target="../ctrlProps/ctrlProp116.xml"/><Relationship Id="rId27" Type="http://schemas.openxmlformats.org/officeDocument/2006/relationships/ctrlProp" Target="../ctrlProps/ctrlProp121.xml"/><Relationship Id="rId30" Type="http://schemas.openxmlformats.org/officeDocument/2006/relationships/ctrlProp" Target="../ctrlProps/ctrlProp124.xml"/><Relationship Id="rId35" Type="http://schemas.openxmlformats.org/officeDocument/2006/relationships/ctrlProp" Target="../ctrlProps/ctrlProp129.xml"/><Relationship Id="rId8" Type="http://schemas.openxmlformats.org/officeDocument/2006/relationships/ctrlProp" Target="../ctrlProps/ctrlProp10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4.xml"/><Relationship Id="rId3" Type="http://schemas.openxmlformats.org/officeDocument/2006/relationships/vmlDrawing" Target="../drawings/vmlDrawing4.vml"/><Relationship Id="rId7" Type="http://schemas.openxmlformats.org/officeDocument/2006/relationships/ctrlProp" Target="../ctrlProps/ctrlProp133.xml"/><Relationship Id="rId12" Type="http://schemas.openxmlformats.org/officeDocument/2006/relationships/ctrlProp" Target="../ctrlProps/ctrlProp138.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EB94-742F-4F05-9BF4-9B2919404360}">
  <sheetPr>
    <pageSetUpPr fitToPage="1"/>
  </sheetPr>
  <dimension ref="A1:I61"/>
  <sheetViews>
    <sheetView tabSelected="1" zoomScaleNormal="100" workbookViewId="0">
      <selection activeCell="A2" sqref="A2:I4"/>
    </sheetView>
  </sheetViews>
  <sheetFormatPr defaultRowHeight="13.5" x14ac:dyDescent="0.15"/>
  <cols>
    <col min="1" max="1" width="7" customWidth="1"/>
    <col min="9" max="9" width="21" customWidth="1"/>
  </cols>
  <sheetData>
    <row r="1" spans="1:9" ht="17.25" customHeight="1" x14ac:dyDescent="0.15">
      <c r="H1" s="320"/>
      <c r="I1" s="320"/>
    </row>
    <row r="2" spans="1:9" ht="13.5" customHeight="1" x14ac:dyDescent="0.15">
      <c r="A2" s="321" t="s">
        <v>48</v>
      </c>
      <c r="B2" s="321"/>
      <c r="C2" s="321"/>
      <c r="D2" s="321"/>
      <c r="E2" s="321"/>
      <c r="F2" s="321"/>
      <c r="G2" s="321"/>
      <c r="H2" s="321"/>
      <c r="I2" s="321"/>
    </row>
    <row r="3" spans="1:9" ht="13.5" customHeight="1" x14ac:dyDescent="0.15">
      <c r="A3" s="321"/>
      <c r="B3" s="321"/>
      <c r="C3" s="321"/>
      <c r="D3" s="321"/>
      <c r="E3" s="321"/>
      <c r="F3" s="321"/>
      <c r="G3" s="321"/>
      <c r="H3" s="321"/>
      <c r="I3" s="321"/>
    </row>
    <row r="4" spans="1:9" ht="13.5" customHeight="1" x14ac:dyDescent="0.15">
      <c r="A4" s="321"/>
      <c r="B4" s="321"/>
      <c r="C4" s="321"/>
      <c r="D4" s="321"/>
      <c r="E4" s="321"/>
      <c r="F4" s="321"/>
      <c r="G4" s="321"/>
      <c r="H4" s="321"/>
      <c r="I4" s="321"/>
    </row>
    <row r="5" spans="1:9" ht="13.5" customHeight="1" x14ac:dyDescent="0.15">
      <c r="A5" s="322" t="s">
        <v>179</v>
      </c>
      <c r="B5" s="322"/>
      <c r="C5" s="322"/>
      <c r="D5" s="322"/>
      <c r="E5" s="322"/>
      <c r="F5" s="322"/>
      <c r="G5" s="322"/>
      <c r="H5" s="322"/>
      <c r="I5" s="322"/>
    </row>
    <row r="6" spans="1:9" ht="13.5" customHeight="1" x14ac:dyDescent="0.15">
      <c r="A6" s="322"/>
      <c r="B6" s="322"/>
      <c r="C6" s="322"/>
      <c r="D6" s="322"/>
      <c r="E6" s="322"/>
      <c r="F6" s="322"/>
      <c r="G6" s="322"/>
      <c r="H6" s="322"/>
      <c r="I6" s="322"/>
    </row>
    <row r="7" spans="1:9" s="56" customFormat="1" ht="13.5" customHeight="1" x14ac:dyDescent="0.15">
      <c r="A7" s="323" t="s">
        <v>220</v>
      </c>
      <c r="B7" s="323"/>
      <c r="C7" s="323"/>
      <c r="D7" s="323"/>
      <c r="E7" s="323"/>
      <c r="F7" s="323"/>
      <c r="G7" s="323"/>
      <c r="H7" s="323"/>
      <c r="I7" s="323"/>
    </row>
    <row r="8" spans="1:9" s="56" customFormat="1" ht="13.5" customHeight="1" x14ac:dyDescent="0.15">
      <c r="A8" s="323"/>
      <c r="B8" s="323"/>
      <c r="C8" s="323"/>
      <c r="D8" s="323"/>
      <c r="E8" s="323"/>
      <c r="F8" s="323"/>
      <c r="G8" s="323"/>
      <c r="H8" s="323"/>
      <c r="I8" s="323"/>
    </row>
    <row r="16" spans="1:9" x14ac:dyDescent="0.15">
      <c r="A16" s="324" t="s">
        <v>160</v>
      </c>
      <c r="B16" s="324"/>
      <c r="C16" s="324"/>
      <c r="D16" s="324"/>
      <c r="E16" s="324"/>
      <c r="F16" s="324"/>
      <c r="G16" s="324"/>
      <c r="H16" s="324"/>
      <c r="I16" s="324"/>
    </row>
    <row r="17" spans="1:9" x14ac:dyDescent="0.15">
      <c r="A17" s="324"/>
      <c r="B17" s="324"/>
      <c r="C17" s="324"/>
      <c r="D17" s="324"/>
      <c r="E17" s="324"/>
      <c r="F17" s="324"/>
      <c r="G17" s="324"/>
      <c r="H17" s="324"/>
      <c r="I17" s="324"/>
    </row>
    <row r="18" spans="1:9" x14ac:dyDescent="0.15">
      <c r="A18" s="324"/>
      <c r="B18" s="324"/>
      <c r="C18" s="324"/>
      <c r="D18" s="324"/>
      <c r="E18" s="324"/>
      <c r="F18" s="324"/>
      <c r="G18" s="324"/>
      <c r="H18" s="324"/>
      <c r="I18" s="324"/>
    </row>
    <row r="19" spans="1:9" ht="21" x14ac:dyDescent="0.15">
      <c r="A19" s="78"/>
      <c r="B19" s="78"/>
      <c r="C19" s="78"/>
      <c r="D19" s="78"/>
      <c r="E19" s="78"/>
      <c r="F19" s="78"/>
      <c r="G19" s="78"/>
      <c r="H19" s="78"/>
      <c r="I19" s="78"/>
    </row>
    <row r="20" spans="1:9" ht="21" x14ac:dyDescent="0.15">
      <c r="A20" s="78"/>
      <c r="B20" s="78"/>
      <c r="C20" s="78"/>
      <c r="D20" s="78"/>
      <c r="E20" s="78"/>
      <c r="F20" s="78"/>
      <c r="G20" s="78"/>
      <c r="H20" s="78"/>
      <c r="I20" s="78"/>
    </row>
    <row r="21" spans="1:9" ht="13.5" customHeight="1" x14ac:dyDescent="0.15">
      <c r="A21" s="78"/>
      <c r="B21" s="78"/>
      <c r="C21" s="78"/>
      <c r="D21" s="78"/>
      <c r="E21" s="78"/>
      <c r="F21" s="78"/>
      <c r="G21" s="78"/>
      <c r="H21" s="78"/>
      <c r="I21" s="78"/>
    </row>
    <row r="22" spans="1:9" s="79" customFormat="1" ht="21" customHeight="1" x14ac:dyDescent="0.15">
      <c r="A22" s="325"/>
      <c r="B22" s="326"/>
      <c r="C22" s="326"/>
      <c r="D22" s="326"/>
      <c r="E22" s="326"/>
      <c r="F22" s="326"/>
      <c r="G22" s="326"/>
      <c r="H22" s="326"/>
      <c r="I22" s="326"/>
    </row>
    <row r="23" spans="1:9" s="79" customFormat="1" x14ac:dyDescent="0.15"/>
    <row r="24" spans="1:9" s="79" customFormat="1" x14ac:dyDescent="0.15"/>
    <row r="25" spans="1:9" s="79" customFormat="1" ht="17.100000000000001" customHeight="1" x14ac:dyDescent="0.15"/>
    <row r="26" spans="1:9" s="82" customFormat="1" ht="17.100000000000001" customHeight="1" x14ac:dyDescent="0.15">
      <c r="A26" s="80" t="s">
        <v>49</v>
      </c>
      <c r="B26" s="81" t="s">
        <v>161</v>
      </c>
    </row>
    <row r="27" spans="1:9" s="82" customFormat="1" ht="17.100000000000001" customHeight="1" x14ac:dyDescent="0.15">
      <c r="B27" s="81" t="s">
        <v>240</v>
      </c>
    </row>
    <row r="28" spans="1:9" s="82" customFormat="1" ht="12" customHeight="1" x14ac:dyDescent="0.15">
      <c r="A28" s="81"/>
      <c r="B28" s="81"/>
      <c r="C28" s="81"/>
      <c r="D28" s="81"/>
      <c r="E28" s="81"/>
      <c r="F28" s="81"/>
      <c r="G28" s="81"/>
      <c r="H28" s="81"/>
      <c r="I28" s="81"/>
    </row>
    <row r="29" spans="1:9" s="17" customFormat="1" ht="17.100000000000001" customHeight="1" x14ac:dyDescent="0.15">
      <c r="A29" s="15" t="s">
        <v>49</v>
      </c>
      <c r="B29" s="16" t="s">
        <v>241</v>
      </c>
      <c r="C29" s="16"/>
      <c r="D29" s="16"/>
      <c r="E29" s="16"/>
      <c r="F29" s="16"/>
      <c r="G29" s="16"/>
      <c r="H29" s="16"/>
      <c r="I29" s="16"/>
    </row>
    <row r="30" spans="1:9" s="17" customFormat="1" ht="17.100000000000001" customHeight="1" x14ac:dyDescent="0.15">
      <c r="A30" s="16"/>
      <c r="B30" s="16" t="s">
        <v>154</v>
      </c>
      <c r="C30" s="16"/>
      <c r="D30" s="16"/>
      <c r="E30" s="16"/>
      <c r="F30" s="16"/>
      <c r="G30" s="16"/>
      <c r="H30" s="16"/>
      <c r="I30" s="16"/>
    </row>
    <row r="31" spans="1:9" s="17" customFormat="1" ht="17.100000000000001" customHeight="1" x14ac:dyDescent="0.15">
      <c r="A31" s="16"/>
      <c r="B31" s="19" t="s">
        <v>242</v>
      </c>
      <c r="C31" s="16"/>
      <c r="D31" s="16"/>
      <c r="E31" s="16"/>
      <c r="F31" s="16"/>
      <c r="G31" s="16"/>
      <c r="H31" s="16"/>
      <c r="I31" s="16"/>
    </row>
    <row r="32" spans="1:9" s="17" customFormat="1" ht="12" customHeight="1" x14ac:dyDescent="0.15">
      <c r="A32" s="16"/>
      <c r="B32" s="16"/>
      <c r="C32" s="16"/>
      <c r="D32" s="16"/>
      <c r="E32" s="16"/>
      <c r="F32" s="16"/>
      <c r="G32" s="16"/>
      <c r="H32" s="16"/>
      <c r="I32" s="16"/>
    </row>
    <row r="33" spans="1:9" s="17" customFormat="1" ht="17.100000000000001" customHeight="1" x14ac:dyDescent="0.15">
      <c r="A33" s="15" t="s">
        <v>49</v>
      </c>
      <c r="B33" s="16" t="s">
        <v>53</v>
      </c>
      <c r="C33" s="16"/>
      <c r="D33" s="16"/>
      <c r="E33" s="16"/>
      <c r="F33" s="16"/>
      <c r="G33" s="16"/>
      <c r="H33" s="16"/>
      <c r="I33" s="16"/>
    </row>
    <row r="34" spans="1:9" s="17" customFormat="1" ht="17.100000000000001" customHeight="1" x14ac:dyDescent="0.15">
      <c r="B34" s="18" t="s">
        <v>155</v>
      </c>
      <c r="C34" s="16"/>
      <c r="D34" s="16"/>
      <c r="E34" s="16"/>
      <c r="F34" s="16"/>
      <c r="G34" s="16"/>
      <c r="H34" s="16"/>
      <c r="I34" s="16"/>
    </row>
    <row r="35" spans="1:9" s="17" customFormat="1" ht="12" customHeight="1" x14ac:dyDescent="0.15">
      <c r="A35" s="16"/>
      <c r="B35" s="16"/>
      <c r="C35" s="16"/>
      <c r="D35" s="16"/>
      <c r="E35" s="16"/>
      <c r="F35" s="16"/>
      <c r="G35" s="16"/>
      <c r="H35" s="16"/>
      <c r="I35" s="16"/>
    </row>
    <row r="36" spans="1:9" s="17" customFormat="1" ht="17.100000000000001" customHeight="1" x14ac:dyDescent="0.15">
      <c r="A36" s="15" t="s">
        <v>49</v>
      </c>
      <c r="B36" s="16" t="s">
        <v>243</v>
      </c>
      <c r="C36" s="16"/>
      <c r="D36" s="16"/>
      <c r="E36" s="16"/>
      <c r="F36" s="16"/>
      <c r="G36" s="16"/>
      <c r="H36" s="16"/>
      <c r="I36" s="16"/>
    </row>
    <row r="37" spans="1:9" s="17" customFormat="1" ht="17.100000000000001" customHeight="1" x14ac:dyDescent="0.15">
      <c r="B37" s="19" t="s">
        <v>156</v>
      </c>
      <c r="C37" s="16"/>
      <c r="D37" s="16"/>
      <c r="E37" s="16"/>
      <c r="F37" s="16"/>
      <c r="G37" s="16"/>
      <c r="H37" s="16"/>
      <c r="I37" s="16"/>
    </row>
    <row r="38" spans="1:9" s="17" customFormat="1" ht="13.5" customHeight="1" x14ac:dyDescent="0.15">
      <c r="A38" s="16"/>
      <c r="B38" s="16"/>
      <c r="C38" s="16"/>
      <c r="D38" s="16"/>
      <c r="E38" s="16"/>
      <c r="F38" s="16"/>
      <c r="G38" s="16"/>
      <c r="H38" s="16"/>
      <c r="I38" s="16"/>
    </row>
    <row r="39" spans="1:9" s="17" customFormat="1" ht="24" customHeight="1" x14ac:dyDescent="0.15">
      <c r="A39" s="15" t="s">
        <v>49</v>
      </c>
      <c r="B39" s="316" t="s">
        <v>50</v>
      </c>
      <c r="C39" s="317"/>
      <c r="D39" s="317"/>
      <c r="E39" s="318"/>
      <c r="F39" s="16"/>
      <c r="G39" s="16"/>
      <c r="H39" s="16"/>
      <c r="I39" s="20"/>
    </row>
    <row r="40" spans="1:9" s="17" customFormat="1" ht="9" customHeight="1" x14ac:dyDescent="0.15">
      <c r="A40" s="16"/>
      <c r="C40" s="16"/>
      <c r="D40" s="16"/>
      <c r="E40" s="16"/>
      <c r="F40" s="16"/>
      <c r="G40" s="16"/>
      <c r="H40" s="16"/>
      <c r="I40" s="20"/>
    </row>
    <row r="41" spans="1:9" s="17" customFormat="1" ht="17.100000000000001" customHeight="1" x14ac:dyDescent="0.15">
      <c r="A41" s="16"/>
      <c r="B41" s="16" t="s">
        <v>157</v>
      </c>
      <c r="C41" s="16"/>
      <c r="D41" s="16"/>
      <c r="E41" s="16"/>
      <c r="F41" s="16"/>
      <c r="G41" s="16"/>
      <c r="H41" s="16"/>
      <c r="I41" s="20"/>
    </row>
    <row r="42" spans="1:9" s="17" customFormat="1" ht="17.100000000000001" customHeight="1" x14ac:dyDescent="0.15">
      <c r="A42" s="16"/>
      <c r="B42" s="19" t="s">
        <v>158</v>
      </c>
      <c r="C42" s="16"/>
      <c r="D42" s="16"/>
      <c r="E42" s="16"/>
      <c r="F42" s="16"/>
      <c r="G42" s="16"/>
      <c r="H42" s="16"/>
      <c r="I42" s="20"/>
    </row>
    <row r="43" spans="1:9" s="17" customFormat="1" ht="17.100000000000001" customHeight="1" x14ac:dyDescent="0.15">
      <c r="A43" s="16"/>
      <c r="B43" s="19" t="s">
        <v>159</v>
      </c>
      <c r="C43" s="16"/>
      <c r="D43" s="16"/>
      <c r="E43" s="16"/>
      <c r="F43" s="16"/>
      <c r="G43" s="16"/>
      <c r="H43" s="16"/>
      <c r="I43" s="20"/>
    </row>
    <row r="44" spans="1:9" s="17" customFormat="1" ht="9" customHeight="1" x14ac:dyDescent="0.15">
      <c r="A44" s="16"/>
      <c r="C44" s="16"/>
      <c r="D44" s="16"/>
      <c r="E44" s="16"/>
      <c r="F44" s="16"/>
      <c r="G44" s="16"/>
      <c r="H44" s="16"/>
      <c r="I44" s="20"/>
    </row>
    <row r="45" spans="1:9" s="17" customFormat="1" ht="17.100000000000001" customHeight="1" x14ac:dyDescent="0.15">
      <c r="A45" s="16"/>
      <c r="B45" s="319" t="s">
        <v>244</v>
      </c>
      <c r="C45" s="319"/>
      <c r="D45" s="319"/>
      <c r="E45" s="19" t="s">
        <v>51</v>
      </c>
      <c r="F45" s="16"/>
      <c r="G45" s="16"/>
      <c r="H45" s="16"/>
      <c r="I45" s="20"/>
    </row>
    <row r="46" spans="1:9" s="17" customFormat="1" ht="17.100000000000001" customHeight="1" x14ac:dyDescent="0.15">
      <c r="A46" s="16"/>
      <c r="B46" s="319"/>
      <c r="C46" s="319"/>
      <c r="D46" s="319"/>
      <c r="E46" s="19" t="s">
        <v>52</v>
      </c>
      <c r="F46" s="16"/>
      <c r="G46" s="16"/>
      <c r="H46" s="16"/>
      <c r="I46" s="20"/>
    </row>
    <row r="47" spans="1:9" s="17" customFormat="1" ht="13.5" customHeight="1" x14ac:dyDescent="0.15">
      <c r="A47" s="16"/>
      <c r="B47" s="16"/>
      <c r="C47" s="16"/>
      <c r="D47" s="16"/>
      <c r="E47" s="16"/>
      <c r="F47" s="16"/>
      <c r="G47" s="16"/>
      <c r="H47" s="16"/>
      <c r="I47" s="20"/>
    </row>
    <row r="48" spans="1:9" s="164" customFormat="1" ht="13.5" customHeight="1" x14ac:dyDescent="0.15"/>
    <row r="49" spans="1:9" s="17" customFormat="1" ht="17.100000000000001" customHeight="1" x14ac:dyDescent="0.15">
      <c r="A49" s="16"/>
      <c r="B49" s="16"/>
      <c r="C49" s="16" t="s">
        <v>245</v>
      </c>
      <c r="D49" s="16"/>
      <c r="E49" s="16"/>
      <c r="F49" s="16"/>
      <c r="G49" s="16"/>
      <c r="H49" s="16"/>
      <c r="I49" s="20"/>
    </row>
    <row r="50" spans="1:9" s="17" customFormat="1" ht="13.5" customHeight="1" x14ac:dyDescent="0.15">
      <c r="A50" s="16"/>
      <c r="B50" s="16"/>
      <c r="C50" s="16"/>
      <c r="D50" s="16"/>
      <c r="E50" s="16"/>
      <c r="F50" s="16"/>
      <c r="G50" s="16"/>
      <c r="H50" s="16"/>
      <c r="I50" s="20"/>
    </row>
    <row r="51" spans="1:9" s="83" customFormat="1" ht="28.5" customHeight="1" x14ac:dyDescent="0.15">
      <c r="C51" s="84"/>
      <c r="D51" s="84"/>
      <c r="E51" s="84"/>
      <c r="F51" s="84"/>
      <c r="G51" s="84"/>
      <c r="H51" s="84"/>
      <c r="I51" s="84"/>
    </row>
    <row r="52" spans="1:9" s="164" customFormat="1" ht="17.25" x14ac:dyDescent="0.15">
      <c r="A52" s="36" t="s">
        <v>74</v>
      </c>
      <c r="B52" s="37" t="s">
        <v>246</v>
      </c>
    </row>
    <row r="53" spans="1:9" s="164" customFormat="1" ht="17.25" x14ac:dyDescent="0.15">
      <c r="A53" s="36"/>
      <c r="B53" s="37" t="s">
        <v>299</v>
      </c>
    </row>
    <row r="54" spans="1:9" s="164" customFormat="1" ht="17.25" x14ac:dyDescent="0.15">
      <c r="A54" s="36"/>
      <c r="B54" s="37"/>
    </row>
    <row r="55" spans="1:9" s="164" customFormat="1" x14ac:dyDescent="0.15"/>
    <row r="56" spans="1:9" s="164" customFormat="1" x14ac:dyDescent="0.15"/>
    <row r="57" spans="1:9" s="164" customFormat="1" x14ac:dyDescent="0.15"/>
    <row r="58" spans="1:9" s="164" customFormat="1" x14ac:dyDescent="0.15"/>
    <row r="59" spans="1:9" s="164" customFormat="1" x14ac:dyDescent="0.15"/>
    <row r="60" spans="1:9" s="164" customFormat="1" x14ac:dyDescent="0.15"/>
    <row r="61" spans="1:9" s="164" customFormat="1" x14ac:dyDescent="0.15"/>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2026.03.31定PS</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97B70-AC62-4C5D-B26A-30FF0A933708}">
  <sheetPr>
    <pageSetUpPr fitToPage="1"/>
  </sheetPr>
  <dimension ref="A1:F13"/>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288</v>
      </c>
      <c r="B1" s="2"/>
      <c r="C1" s="2"/>
      <c r="D1" s="2"/>
    </row>
    <row r="2" spans="1:6" ht="18" customHeight="1" x14ac:dyDescent="0.15">
      <c r="E2" s="480">
        <f>'表1-①'!AB1</f>
        <v>0</v>
      </c>
      <c r="F2" s="482"/>
    </row>
    <row r="3" spans="1:6" ht="18" customHeight="1" x14ac:dyDescent="0.15">
      <c r="A3" s="5"/>
      <c r="B3" t="s">
        <v>56</v>
      </c>
      <c r="E3" s="483"/>
      <c r="F3" s="485"/>
    </row>
    <row r="4" spans="1:6" ht="21" customHeight="1" x14ac:dyDescent="0.15">
      <c r="A4" s="5"/>
      <c r="B4" t="s">
        <v>140</v>
      </c>
    </row>
    <row r="5" spans="1:6" ht="6" customHeight="1" x14ac:dyDescent="0.15">
      <c r="A5" s="5"/>
    </row>
    <row r="6" spans="1:6" ht="18" customHeight="1" x14ac:dyDescent="0.15">
      <c r="C6" s="64" t="s">
        <v>289</v>
      </c>
    </row>
    <row r="7" spans="1:6" ht="18" customHeight="1" thickBot="1" x14ac:dyDescent="0.2"/>
    <row r="8" spans="1:6" ht="25.5" customHeight="1" thickBot="1" x14ac:dyDescent="0.2">
      <c r="B8" s="582" t="s">
        <v>15</v>
      </c>
      <c r="C8" s="583"/>
      <c r="D8" s="583"/>
      <c r="E8" s="584"/>
      <c r="F8" s="185" t="s">
        <v>16</v>
      </c>
    </row>
    <row r="9" spans="1:6" ht="45" customHeight="1" thickTop="1" x14ac:dyDescent="0.15">
      <c r="B9" s="186"/>
      <c r="C9" s="620" t="s">
        <v>141</v>
      </c>
      <c r="D9" s="621"/>
      <c r="E9" s="622"/>
      <c r="F9" s="224"/>
    </row>
    <row r="10" spans="1:6" ht="45" customHeight="1" x14ac:dyDescent="0.15">
      <c r="B10" s="190"/>
      <c r="C10" s="192" t="s">
        <v>57</v>
      </c>
      <c r="D10" s="192"/>
      <c r="E10" s="191"/>
      <c r="F10" s="224"/>
    </row>
    <row r="11" spans="1:6" ht="45" customHeight="1" thickBot="1" x14ac:dyDescent="0.2">
      <c r="B11" s="193"/>
      <c r="C11" s="194" t="s">
        <v>54</v>
      </c>
      <c r="D11" s="162"/>
      <c r="E11" s="195" t="s">
        <v>139</v>
      </c>
      <c r="F11" s="226"/>
    </row>
    <row r="13" spans="1:6" x14ac:dyDescent="0.15">
      <c r="C13" s="7"/>
    </row>
  </sheetData>
  <mergeCells count="3">
    <mergeCell ref="B8:E8"/>
    <mergeCell ref="C9:E9"/>
    <mergeCell ref="E2:F3"/>
  </mergeCells>
  <phoneticPr fontId="2"/>
  <pageMargins left="0.59055118110236227" right="0.39370078740157483" top="0.78740157480314965" bottom="0.78740157480314965" header="0.51181102362204722" footer="0.51181102362204722"/>
  <pageSetup paperSize="9" orientation="portrait" r:id="rId1"/>
  <headerFooter alignWithMargins="0">
    <oddFooter>&amp;L&amp;8 2026.03.31定PS&amp;C-9-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3981-0442-4D61-A3CA-7AFB3A360EE6}">
  <sheetPr>
    <pageSetUpPr fitToPage="1"/>
  </sheetPr>
  <dimension ref="A1:F13"/>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290</v>
      </c>
      <c r="B1" s="2"/>
      <c r="C1" s="2"/>
      <c r="D1" s="2"/>
    </row>
    <row r="2" spans="1:6" ht="18" customHeight="1" x14ac:dyDescent="0.15">
      <c r="E2" s="480">
        <f>'表1-①'!AB1</f>
        <v>0</v>
      </c>
      <c r="F2" s="482"/>
    </row>
    <row r="3" spans="1:6" ht="18" customHeight="1" x14ac:dyDescent="0.15">
      <c r="A3" s="5"/>
      <c r="B3" t="s">
        <v>58</v>
      </c>
      <c r="E3" s="483"/>
      <c r="F3" s="485"/>
    </row>
    <row r="4" spans="1:6" ht="21" customHeight="1" x14ac:dyDescent="0.15">
      <c r="A4" s="5"/>
      <c r="B4" t="s">
        <v>140</v>
      </c>
    </row>
    <row r="5" spans="1:6" ht="6" customHeight="1" x14ac:dyDescent="0.15">
      <c r="A5" s="5"/>
    </row>
    <row r="6" spans="1:6" ht="18" customHeight="1" x14ac:dyDescent="0.15">
      <c r="C6" s="64" t="s">
        <v>289</v>
      </c>
    </row>
    <row r="7" spans="1:6" ht="18" customHeight="1" thickBot="1" x14ac:dyDescent="0.2"/>
    <row r="8" spans="1:6" ht="25.5" customHeight="1" thickBot="1" x14ac:dyDescent="0.2">
      <c r="B8" s="582" t="s">
        <v>15</v>
      </c>
      <c r="C8" s="583"/>
      <c r="D8" s="583"/>
      <c r="E8" s="584"/>
      <c r="F8" s="185" t="s">
        <v>16</v>
      </c>
    </row>
    <row r="9" spans="1:6" ht="45" customHeight="1" thickTop="1" x14ac:dyDescent="0.15">
      <c r="B9" s="186"/>
      <c r="C9" s="620" t="s">
        <v>142</v>
      </c>
      <c r="D9" s="621"/>
      <c r="E9" s="622"/>
      <c r="F9" s="224"/>
    </row>
    <row r="10" spans="1:6" ht="45" customHeight="1" x14ac:dyDescent="0.15">
      <c r="B10" s="190"/>
      <c r="C10" s="192" t="s">
        <v>57</v>
      </c>
      <c r="D10" s="192"/>
      <c r="E10" s="191"/>
      <c r="F10" s="224"/>
    </row>
    <row r="11" spans="1:6" ht="45" customHeight="1" thickBot="1" x14ac:dyDescent="0.2">
      <c r="B11" s="193"/>
      <c r="C11" s="194" t="s">
        <v>54</v>
      </c>
      <c r="D11" s="162"/>
      <c r="E11" s="195" t="s">
        <v>139</v>
      </c>
      <c r="F11" s="226"/>
    </row>
    <row r="13" spans="1:6" x14ac:dyDescent="0.15">
      <c r="C13" s="7"/>
    </row>
  </sheetData>
  <mergeCells count="3">
    <mergeCell ref="B8:E8"/>
    <mergeCell ref="C9:E9"/>
    <mergeCell ref="E2:F3"/>
  </mergeCells>
  <phoneticPr fontId="2"/>
  <pageMargins left="0.59055118110236227" right="0.39370078740157483" top="0.78740157480314965" bottom="0.78740157480314965" header="0.51181102362204722" footer="0.51181102362204722"/>
  <pageSetup paperSize="9" orientation="portrait" r:id="rId1"/>
  <headerFooter alignWithMargins="0">
    <oddFooter>&amp;L&amp;8 2026.03.31定PS&amp;C-10-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C78E6-FFCC-491A-96C4-4624A1D2CAB4}">
  <dimension ref="B1:AH33"/>
  <sheetViews>
    <sheetView zoomScaleNormal="100" workbookViewId="0">
      <selection activeCell="D11" sqref="D11:E11"/>
    </sheetView>
  </sheetViews>
  <sheetFormatPr defaultRowHeight="13.5" x14ac:dyDescent="0.15"/>
  <cols>
    <col min="1" max="1" width="1.375" customWidth="1"/>
    <col min="2" max="2" width="17.625" customWidth="1"/>
    <col min="3" max="3" width="2.25" customWidth="1"/>
    <col min="4" max="4" width="2.625" customWidth="1"/>
    <col min="5" max="5" width="3.625" customWidth="1"/>
    <col min="6" max="7" width="2.625" customWidth="1"/>
    <col min="8" max="9" width="2.125" customWidth="1"/>
    <col min="10" max="10" width="2.625" customWidth="1"/>
    <col min="11" max="11" width="1.625" customWidth="1"/>
    <col min="12" max="17" width="3.25" customWidth="1"/>
    <col min="18" max="19" width="3.375" customWidth="1"/>
    <col min="20" max="20" width="2.625" customWidth="1"/>
    <col min="21" max="26" width="3.25" customWidth="1"/>
    <col min="27" max="28" width="3.375" customWidth="1"/>
    <col min="29" max="29" width="2.625" customWidth="1"/>
    <col min="30" max="30" width="2.75" customWidth="1"/>
    <col min="31" max="31" width="3.5" customWidth="1"/>
    <col min="32" max="34" width="10.125" style="47" customWidth="1"/>
  </cols>
  <sheetData>
    <row r="1" spans="2:34" ht="19.5" customHeight="1" x14ac:dyDescent="0.2">
      <c r="B1" s="2" t="s">
        <v>291</v>
      </c>
      <c r="C1" s="2"/>
      <c r="D1" s="2"/>
      <c r="E1" s="2"/>
      <c r="F1" s="2"/>
      <c r="G1" s="2"/>
      <c r="H1" s="2"/>
      <c r="I1" s="2"/>
      <c r="J1" s="2"/>
      <c r="K1" s="2"/>
    </row>
    <row r="2" spans="2:34" ht="19.5" customHeight="1" x14ac:dyDescent="0.15">
      <c r="W2" s="480">
        <f>'表1-①'!AB1</f>
        <v>0</v>
      </c>
      <c r="X2" s="481"/>
      <c r="Y2" s="481"/>
      <c r="Z2" s="481"/>
      <c r="AA2" s="481"/>
      <c r="AB2" s="481"/>
      <c r="AC2" s="482"/>
    </row>
    <row r="3" spans="2:34" ht="18" customHeight="1" x14ac:dyDescent="0.15">
      <c r="B3" t="s">
        <v>292</v>
      </c>
      <c r="W3" s="483"/>
      <c r="X3" s="484"/>
      <c r="Y3" s="484"/>
      <c r="Z3" s="484"/>
      <c r="AA3" s="484"/>
      <c r="AB3" s="484"/>
      <c r="AC3" s="485"/>
    </row>
    <row r="4" spans="2:34" ht="18" customHeight="1" x14ac:dyDescent="0.15">
      <c r="B4" s="21" t="s">
        <v>293</v>
      </c>
      <c r="C4" s="21"/>
      <c r="D4" s="21"/>
      <c r="E4" s="21"/>
      <c r="F4" s="21"/>
      <c r="G4" s="21"/>
      <c r="H4" s="21"/>
      <c r="I4" s="21"/>
      <c r="J4" s="21"/>
      <c r="K4" s="21"/>
    </row>
    <row r="5" spans="2:34" ht="18" customHeight="1" x14ac:dyDescent="0.15"/>
    <row r="6" spans="2:34" ht="18" customHeight="1" x14ac:dyDescent="0.15">
      <c r="B6" t="s">
        <v>143</v>
      </c>
    </row>
    <row r="7" spans="2:34" ht="18" customHeight="1" x14ac:dyDescent="0.15">
      <c r="B7" s="21" t="s">
        <v>294</v>
      </c>
      <c r="C7" s="21"/>
      <c r="D7" s="21"/>
      <c r="E7" s="21"/>
      <c r="F7" s="21"/>
      <c r="G7" s="21"/>
      <c r="H7" s="21"/>
      <c r="I7" s="21"/>
      <c r="J7" s="21"/>
      <c r="K7" s="21"/>
    </row>
    <row r="8" spans="2:34" ht="18" customHeight="1" thickBot="1" x14ac:dyDescent="0.2"/>
    <row r="9" spans="2:34" ht="27" customHeight="1" x14ac:dyDescent="0.15">
      <c r="B9" s="623" t="s">
        <v>85</v>
      </c>
      <c r="C9" s="522" t="s">
        <v>84</v>
      </c>
      <c r="D9" s="523"/>
      <c r="E9" s="523"/>
      <c r="F9" s="523"/>
      <c r="G9" s="523"/>
      <c r="H9" s="523"/>
      <c r="I9" s="523"/>
      <c r="J9" s="523"/>
      <c r="K9" s="524"/>
      <c r="L9" s="625" t="s">
        <v>45</v>
      </c>
      <c r="M9" s="625"/>
      <c r="N9" s="625"/>
      <c r="O9" s="625"/>
      <c r="P9" s="625"/>
      <c r="Q9" s="625"/>
      <c r="R9" s="625"/>
      <c r="S9" s="625"/>
      <c r="T9" s="625"/>
      <c r="U9" s="625"/>
      <c r="V9" s="625"/>
      <c r="W9" s="625"/>
      <c r="X9" s="625"/>
      <c r="Y9" s="625"/>
      <c r="Z9" s="625"/>
      <c r="AA9" s="625"/>
      <c r="AB9" s="625"/>
      <c r="AC9" s="626"/>
    </row>
    <row r="10" spans="2:34" ht="21" customHeight="1" thickBot="1" x14ac:dyDescent="0.2">
      <c r="B10" s="624"/>
      <c r="C10" s="627" t="s">
        <v>83</v>
      </c>
      <c r="D10" s="628"/>
      <c r="E10" s="628"/>
      <c r="F10" s="628"/>
      <c r="G10" s="628"/>
      <c r="H10" s="628"/>
      <c r="I10" s="628"/>
      <c r="J10" s="628"/>
      <c r="K10" s="629"/>
      <c r="L10" s="627" t="s">
        <v>144</v>
      </c>
      <c r="M10" s="628"/>
      <c r="N10" s="628"/>
      <c r="O10" s="628"/>
      <c r="P10" s="628"/>
      <c r="Q10" s="628"/>
      <c r="R10" s="628"/>
      <c r="S10" s="628"/>
      <c r="T10" s="628"/>
      <c r="U10" s="628"/>
      <c r="V10" s="628"/>
      <c r="W10" s="628"/>
      <c r="X10" s="628"/>
      <c r="Y10" s="628"/>
      <c r="Z10" s="628"/>
      <c r="AA10" s="628"/>
      <c r="AB10" s="628"/>
      <c r="AC10" s="630"/>
    </row>
    <row r="11" spans="2:34" ht="21" customHeight="1" x14ac:dyDescent="0.15">
      <c r="B11" s="198"/>
      <c r="C11" s="52" t="s">
        <v>145</v>
      </c>
      <c r="D11" s="351"/>
      <c r="E11" s="351"/>
      <c r="F11" s="51" t="s">
        <v>77</v>
      </c>
      <c r="G11" s="631"/>
      <c r="H11" s="631"/>
      <c r="I11" s="632" t="s">
        <v>82</v>
      </c>
      <c r="J11" s="632"/>
      <c r="K11" s="633"/>
      <c r="L11" s="54" t="s">
        <v>146</v>
      </c>
      <c r="M11" s="634"/>
      <c r="N11" s="634"/>
      <c r="O11" s="634"/>
      <c r="P11" s="53" t="s">
        <v>77</v>
      </c>
      <c r="Q11" s="635"/>
      <c r="R11" s="635"/>
      <c r="S11" s="53" t="s">
        <v>82</v>
      </c>
      <c r="T11" s="636" t="s">
        <v>147</v>
      </c>
      <c r="U11" s="636"/>
      <c r="V11" s="634"/>
      <c r="W11" s="634"/>
      <c r="X11" s="634"/>
      <c r="Y11" s="53" t="s">
        <v>77</v>
      </c>
      <c r="Z11" s="635"/>
      <c r="AA11" s="635"/>
      <c r="AB11" s="53" t="s">
        <v>82</v>
      </c>
      <c r="AC11" s="199" t="s">
        <v>148</v>
      </c>
      <c r="AF11" s="637" t="s">
        <v>295</v>
      </c>
      <c r="AG11" s="638"/>
      <c r="AH11" s="639"/>
    </row>
    <row r="12" spans="2:34" ht="27" customHeight="1" thickBot="1" x14ac:dyDescent="0.2">
      <c r="B12" s="643" t="s">
        <v>149</v>
      </c>
      <c r="C12" s="644" t="s">
        <v>147</v>
      </c>
      <c r="D12" s="645"/>
      <c r="E12" s="634"/>
      <c r="F12" s="634"/>
      <c r="G12" s="69" t="s">
        <v>77</v>
      </c>
      <c r="H12" s="635"/>
      <c r="I12" s="635"/>
      <c r="J12" s="69" t="s">
        <v>82</v>
      </c>
      <c r="K12" s="70" t="s">
        <v>148</v>
      </c>
      <c r="L12" s="646" t="s">
        <v>18</v>
      </c>
      <c r="M12" s="646"/>
      <c r="N12" s="646"/>
      <c r="O12" s="646"/>
      <c r="P12" s="646"/>
      <c r="Q12" s="646"/>
      <c r="R12" s="646"/>
      <c r="S12" s="646"/>
      <c r="T12" s="647"/>
      <c r="U12" s="648" t="s">
        <v>90</v>
      </c>
      <c r="V12" s="649"/>
      <c r="W12" s="649"/>
      <c r="X12" s="649"/>
      <c r="Y12" s="649"/>
      <c r="Z12" s="649"/>
      <c r="AA12" s="649"/>
      <c r="AB12" s="649"/>
      <c r="AC12" s="650"/>
      <c r="AF12" s="640"/>
      <c r="AG12" s="641"/>
      <c r="AH12" s="642"/>
    </row>
    <row r="13" spans="2:34" ht="21" customHeight="1" x14ac:dyDescent="0.15">
      <c r="B13" s="643"/>
      <c r="C13" s="651" t="s">
        <v>32</v>
      </c>
      <c r="D13" s="652"/>
      <c r="E13" s="652"/>
      <c r="F13" s="652"/>
      <c r="G13" s="652"/>
      <c r="H13" s="652"/>
      <c r="I13" s="652"/>
      <c r="J13" s="652"/>
      <c r="K13" s="653"/>
      <c r="L13" s="654" t="s">
        <v>14</v>
      </c>
      <c r="M13" s="655"/>
      <c r="N13" s="655"/>
      <c r="O13" s="656" t="s">
        <v>19</v>
      </c>
      <c r="P13" s="656"/>
      <c r="Q13" s="656"/>
      <c r="R13" s="655" t="s">
        <v>13</v>
      </c>
      <c r="S13" s="655"/>
      <c r="T13" s="657"/>
      <c r="U13" s="654" t="s">
        <v>14</v>
      </c>
      <c r="V13" s="655"/>
      <c r="W13" s="655"/>
      <c r="X13" s="656" t="s">
        <v>19</v>
      </c>
      <c r="Y13" s="656"/>
      <c r="Z13" s="656"/>
      <c r="AA13" s="655" t="s">
        <v>13</v>
      </c>
      <c r="AB13" s="655"/>
      <c r="AC13" s="658"/>
      <c r="AF13" s="659" t="s">
        <v>88</v>
      </c>
      <c r="AG13" s="661" t="s">
        <v>89</v>
      </c>
      <c r="AH13" s="663" t="s">
        <v>150</v>
      </c>
    </row>
    <row r="14" spans="2:34" ht="22.5" customHeight="1" thickBot="1" x14ac:dyDescent="0.2">
      <c r="B14" s="65"/>
      <c r="C14" s="665" t="s">
        <v>313</v>
      </c>
      <c r="D14" s="666"/>
      <c r="E14" s="666"/>
      <c r="F14" s="666"/>
      <c r="G14" s="666"/>
      <c r="H14" s="667"/>
      <c r="I14" s="668" t="s">
        <v>20</v>
      </c>
      <c r="J14" s="669"/>
      <c r="K14" s="670"/>
      <c r="L14" s="671" t="s">
        <v>135</v>
      </c>
      <c r="M14" s="672"/>
      <c r="N14" s="672"/>
      <c r="O14" s="672" t="s">
        <v>136</v>
      </c>
      <c r="P14" s="672"/>
      <c r="Q14" s="672"/>
      <c r="R14" s="672" t="s">
        <v>137</v>
      </c>
      <c r="S14" s="672"/>
      <c r="T14" s="673"/>
      <c r="U14" s="674" t="s">
        <v>235</v>
      </c>
      <c r="V14" s="675"/>
      <c r="W14" s="676"/>
      <c r="X14" s="677" t="s">
        <v>236</v>
      </c>
      <c r="Y14" s="675"/>
      <c r="Z14" s="676"/>
      <c r="AA14" s="678" t="s">
        <v>124</v>
      </c>
      <c r="AB14" s="678"/>
      <c r="AC14" s="679"/>
      <c r="AF14" s="660"/>
      <c r="AG14" s="662"/>
      <c r="AH14" s="664"/>
    </row>
    <row r="15" spans="2:34" ht="26.1" customHeight="1" thickTop="1" x14ac:dyDescent="0.15">
      <c r="B15" s="160"/>
      <c r="C15" s="680"/>
      <c r="D15" s="680"/>
      <c r="E15" s="680"/>
      <c r="F15" s="680"/>
      <c r="G15" s="680"/>
      <c r="H15" s="680"/>
      <c r="I15" s="681"/>
      <c r="J15" s="682"/>
      <c r="K15" s="683"/>
      <c r="L15" s="684" t="str">
        <f>IF(COUNT(O15)=0,"",C15)</f>
        <v/>
      </c>
      <c r="M15" s="685"/>
      <c r="N15" s="686"/>
      <c r="O15" s="687"/>
      <c r="P15" s="688"/>
      <c r="Q15" s="688"/>
      <c r="R15" s="689" t="str">
        <f>IF(COUNT(O15)=0,"",(100-O15)/100*L15)</f>
        <v/>
      </c>
      <c r="S15" s="685"/>
      <c r="T15" s="690"/>
      <c r="U15" s="691" t="str">
        <f>IF(AG15=0,"",AH15)</f>
        <v/>
      </c>
      <c r="V15" s="692"/>
      <c r="W15" s="692"/>
      <c r="X15" s="693"/>
      <c r="Y15" s="693"/>
      <c r="Z15" s="693"/>
      <c r="AA15" s="694" t="str">
        <f>IF(COUNT(X15)=0,"",U15+X15)</f>
        <v/>
      </c>
      <c r="AB15" s="694"/>
      <c r="AC15" s="695"/>
      <c r="AF15" s="262" t="str">
        <f>IF(C15=0,"",C15)</f>
        <v/>
      </c>
      <c r="AG15" s="263"/>
      <c r="AH15" s="264" t="str">
        <f>IF(AG15=0,"",(AG15/AF15)*100)</f>
        <v/>
      </c>
    </row>
    <row r="16" spans="2:34" ht="26.1" customHeight="1" x14ac:dyDescent="0.15">
      <c r="B16" s="66"/>
      <c r="C16" s="696"/>
      <c r="D16" s="696"/>
      <c r="E16" s="696"/>
      <c r="F16" s="696"/>
      <c r="G16" s="696"/>
      <c r="H16" s="696"/>
      <c r="I16" s="697"/>
      <c r="J16" s="698"/>
      <c r="K16" s="699"/>
      <c r="L16" s="700" t="str">
        <f t="shared" ref="L16:L29" si="0">IF(COUNT(O16)=0,"",C16)</f>
        <v/>
      </c>
      <c r="M16" s="701"/>
      <c r="N16" s="702"/>
      <c r="O16" s="703"/>
      <c r="P16" s="704"/>
      <c r="Q16" s="704"/>
      <c r="R16" s="705" t="str">
        <f t="shared" ref="R16:R29" si="1">IF(COUNT(O16)=0,"",(100-O16)/100*L16)</f>
        <v/>
      </c>
      <c r="S16" s="701"/>
      <c r="T16" s="706"/>
      <c r="U16" s="707" t="str">
        <f>IF(AG16=0,"",AH16)</f>
        <v/>
      </c>
      <c r="V16" s="708"/>
      <c r="W16" s="708"/>
      <c r="X16" s="709"/>
      <c r="Y16" s="709"/>
      <c r="Z16" s="709"/>
      <c r="AA16" s="710" t="str">
        <f t="shared" ref="AA16:AA29" si="2">IF(COUNT(X16)=0,"",U16+X16)</f>
        <v/>
      </c>
      <c r="AB16" s="710"/>
      <c r="AC16" s="711"/>
      <c r="AF16" s="262" t="str">
        <f t="shared" ref="AF16:AF29" si="3">IF(C16=0,"",C16)</f>
        <v/>
      </c>
      <c r="AG16" s="263"/>
      <c r="AH16" s="265" t="str">
        <f t="shared" ref="AH16:AH29" si="4">IF(AG16=0,"",(AG16/AF16)*100)</f>
        <v/>
      </c>
    </row>
    <row r="17" spans="2:34" ht="26.1" customHeight="1" x14ac:dyDescent="0.15">
      <c r="B17" s="66"/>
      <c r="C17" s="696"/>
      <c r="D17" s="696"/>
      <c r="E17" s="696"/>
      <c r="F17" s="696"/>
      <c r="G17" s="696"/>
      <c r="H17" s="696"/>
      <c r="I17" s="697"/>
      <c r="J17" s="698"/>
      <c r="K17" s="699"/>
      <c r="L17" s="700" t="str">
        <f t="shared" si="0"/>
        <v/>
      </c>
      <c r="M17" s="701"/>
      <c r="N17" s="702"/>
      <c r="O17" s="703"/>
      <c r="P17" s="704"/>
      <c r="Q17" s="704"/>
      <c r="R17" s="705" t="str">
        <f t="shared" si="1"/>
        <v/>
      </c>
      <c r="S17" s="701"/>
      <c r="T17" s="706"/>
      <c r="U17" s="707" t="str">
        <f t="shared" ref="U17:U29" si="5">IF(AG17=0,"",AH17)</f>
        <v/>
      </c>
      <c r="V17" s="708"/>
      <c r="W17" s="708"/>
      <c r="X17" s="709"/>
      <c r="Y17" s="709"/>
      <c r="Z17" s="709"/>
      <c r="AA17" s="710" t="str">
        <f t="shared" si="2"/>
        <v/>
      </c>
      <c r="AB17" s="710"/>
      <c r="AC17" s="711"/>
      <c r="AF17" s="262" t="str">
        <f t="shared" si="3"/>
        <v/>
      </c>
      <c r="AG17" s="263"/>
      <c r="AH17" s="266" t="str">
        <f t="shared" si="4"/>
        <v/>
      </c>
    </row>
    <row r="18" spans="2:34" ht="26.1" customHeight="1" x14ac:dyDescent="0.15">
      <c r="B18" s="66"/>
      <c r="C18" s="696"/>
      <c r="D18" s="696"/>
      <c r="E18" s="696"/>
      <c r="F18" s="696"/>
      <c r="G18" s="696"/>
      <c r="H18" s="696"/>
      <c r="I18" s="697"/>
      <c r="J18" s="698"/>
      <c r="K18" s="699"/>
      <c r="L18" s="700" t="str">
        <f t="shared" si="0"/>
        <v/>
      </c>
      <c r="M18" s="701"/>
      <c r="N18" s="702"/>
      <c r="O18" s="703"/>
      <c r="P18" s="704"/>
      <c r="Q18" s="704"/>
      <c r="R18" s="705" t="str">
        <f t="shared" si="1"/>
        <v/>
      </c>
      <c r="S18" s="701"/>
      <c r="T18" s="706"/>
      <c r="U18" s="707" t="str">
        <f t="shared" si="5"/>
        <v/>
      </c>
      <c r="V18" s="708"/>
      <c r="W18" s="708"/>
      <c r="X18" s="709"/>
      <c r="Y18" s="709"/>
      <c r="Z18" s="709"/>
      <c r="AA18" s="710" t="str">
        <f t="shared" si="2"/>
        <v/>
      </c>
      <c r="AB18" s="710"/>
      <c r="AC18" s="711"/>
      <c r="AF18" s="262" t="str">
        <f t="shared" si="3"/>
        <v/>
      </c>
      <c r="AG18" s="263"/>
      <c r="AH18" s="266" t="str">
        <f t="shared" si="4"/>
        <v/>
      </c>
    </row>
    <row r="19" spans="2:34" ht="26.1" customHeight="1" x14ac:dyDescent="0.15">
      <c r="B19" s="66"/>
      <c r="C19" s="696"/>
      <c r="D19" s="696"/>
      <c r="E19" s="696"/>
      <c r="F19" s="696"/>
      <c r="G19" s="696"/>
      <c r="H19" s="696"/>
      <c r="I19" s="697"/>
      <c r="J19" s="698"/>
      <c r="K19" s="699"/>
      <c r="L19" s="700" t="str">
        <f t="shared" si="0"/>
        <v/>
      </c>
      <c r="M19" s="701"/>
      <c r="N19" s="702"/>
      <c r="O19" s="703"/>
      <c r="P19" s="704"/>
      <c r="Q19" s="704"/>
      <c r="R19" s="705" t="str">
        <f t="shared" si="1"/>
        <v/>
      </c>
      <c r="S19" s="701"/>
      <c r="T19" s="706"/>
      <c r="U19" s="707" t="str">
        <f t="shared" si="5"/>
        <v/>
      </c>
      <c r="V19" s="708"/>
      <c r="W19" s="708"/>
      <c r="X19" s="709"/>
      <c r="Y19" s="709"/>
      <c r="Z19" s="709"/>
      <c r="AA19" s="710" t="str">
        <f t="shared" si="2"/>
        <v/>
      </c>
      <c r="AB19" s="710"/>
      <c r="AC19" s="711"/>
      <c r="AF19" s="262" t="str">
        <f t="shared" si="3"/>
        <v/>
      </c>
      <c r="AG19" s="263"/>
      <c r="AH19" s="266" t="str">
        <f t="shared" si="4"/>
        <v/>
      </c>
    </row>
    <row r="20" spans="2:34" ht="26.1" customHeight="1" x14ac:dyDescent="0.15">
      <c r="B20" s="66"/>
      <c r="C20" s="696"/>
      <c r="D20" s="696"/>
      <c r="E20" s="696"/>
      <c r="F20" s="696"/>
      <c r="G20" s="696"/>
      <c r="H20" s="696"/>
      <c r="I20" s="697"/>
      <c r="J20" s="698"/>
      <c r="K20" s="699"/>
      <c r="L20" s="700" t="str">
        <f t="shared" si="0"/>
        <v/>
      </c>
      <c r="M20" s="701"/>
      <c r="N20" s="702"/>
      <c r="O20" s="703"/>
      <c r="P20" s="704"/>
      <c r="Q20" s="704"/>
      <c r="R20" s="705" t="str">
        <f t="shared" si="1"/>
        <v/>
      </c>
      <c r="S20" s="701"/>
      <c r="T20" s="706"/>
      <c r="U20" s="707" t="str">
        <f t="shared" si="5"/>
        <v/>
      </c>
      <c r="V20" s="708"/>
      <c r="W20" s="708"/>
      <c r="X20" s="709"/>
      <c r="Y20" s="709"/>
      <c r="Z20" s="709"/>
      <c r="AA20" s="710" t="str">
        <f t="shared" si="2"/>
        <v/>
      </c>
      <c r="AB20" s="710"/>
      <c r="AC20" s="711"/>
      <c r="AF20" s="262" t="str">
        <f t="shared" si="3"/>
        <v/>
      </c>
      <c r="AG20" s="267"/>
      <c r="AH20" s="266" t="str">
        <f t="shared" si="4"/>
        <v/>
      </c>
    </row>
    <row r="21" spans="2:34" ht="26.1" customHeight="1" x14ac:dyDescent="0.15">
      <c r="B21" s="66"/>
      <c r="C21" s="696"/>
      <c r="D21" s="696"/>
      <c r="E21" s="696"/>
      <c r="F21" s="696"/>
      <c r="G21" s="696"/>
      <c r="H21" s="696"/>
      <c r="I21" s="697"/>
      <c r="J21" s="698"/>
      <c r="K21" s="699"/>
      <c r="L21" s="700" t="str">
        <f t="shared" si="0"/>
        <v/>
      </c>
      <c r="M21" s="701"/>
      <c r="N21" s="702"/>
      <c r="O21" s="703"/>
      <c r="P21" s="704"/>
      <c r="Q21" s="704"/>
      <c r="R21" s="705" t="str">
        <f t="shared" si="1"/>
        <v/>
      </c>
      <c r="S21" s="701"/>
      <c r="T21" s="706"/>
      <c r="U21" s="707" t="str">
        <f t="shared" si="5"/>
        <v/>
      </c>
      <c r="V21" s="708"/>
      <c r="W21" s="708"/>
      <c r="X21" s="709"/>
      <c r="Y21" s="709"/>
      <c r="Z21" s="709"/>
      <c r="AA21" s="710" t="str">
        <f t="shared" si="2"/>
        <v/>
      </c>
      <c r="AB21" s="710"/>
      <c r="AC21" s="711"/>
      <c r="AF21" s="262" t="str">
        <f t="shared" si="3"/>
        <v/>
      </c>
      <c r="AG21" s="267"/>
      <c r="AH21" s="266" t="str">
        <f t="shared" si="4"/>
        <v/>
      </c>
    </row>
    <row r="22" spans="2:34" ht="26.1" customHeight="1" x14ac:dyDescent="0.15">
      <c r="B22" s="66"/>
      <c r="C22" s="696"/>
      <c r="D22" s="696"/>
      <c r="E22" s="696"/>
      <c r="F22" s="696"/>
      <c r="G22" s="696"/>
      <c r="H22" s="696"/>
      <c r="I22" s="697"/>
      <c r="J22" s="698"/>
      <c r="K22" s="699"/>
      <c r="L22" s="700" t="str">
        <f t="shared" si="0"/>
        <v/>
      </c>
      <c r="M22" s="701"/>
      <c r="N22" s="702"/>
      <c r="O22" s="703"/>
      <c r="P22" s="704"/>
      <c r="Q22" s="704"/>
      <c r="R22" s="705" t="str">
        <f t="shared" si="1"/>
        <v/>
      </c>
      <c r="S22" s="701"/>
      <c r="T22" s="706"/>
      <c r="U22" s="707" t="str">
        <f t="shared" si="5"/>
        <v/>
      </c>
      <c r="V22" s="708"/>
      <c r="W22" s="708"/>
      <c r="X22" s="709"/>
      <c r="Y22" s="709"/>
      <c r="Z22" s="709"/>
      <c r="AA22" s="710" t="str">
        <f t="shared" si="2"/>
        <v/>
      </c>
      <c r="AB22" s="710"/>
      <c r="AC22" s="711"/>
      <c r="AF22" s="262" t="str">
        <f t="shared" si="3"/>
        <v/>
      </c>
      <c r="AG22" s="267"/>
      <c r="AH22" s="266" t="str">
        <f t="shared" si="4"/>
        <v/>
      </c>
    </row>
    <row r="23" spans="2:34" ht="26.1" customHeight="1" x14ac:dyDescent="0.15">
      <c r="B23" s="66"/>
      <c r="C23" s="696"/>
      <c r="D23" s="696"/>
      <c r="E23" s="696"/>
      <c r="F23" s="696"/>
      <c r="G23" s="696"/>
      <c r="H23" s="696"/>
      <c r="I23" s="697"/>
      <c r="J23" s="698"/>
      <c r="K23" s="699"/>
      <c r="L23" s="700" t="str">
        <f t="shared" si="0"/>
        <v/>
      </c>
      <c r="M23" s="701"/>
      <c r="N23" s="702"/>
      <c r="O23" s="703"/>
      <c r="P23" s="704"/>
      <c r="Q23" s="704"/>
      <c r="R23" s="705" t="str">
        <f t="shared" si="1"/>
        <v/>
      </c>
      <c r="S23" s="701"/>
      <c r="T23" s="706"/>
      <c r="U23" s="707" t="str">
        <f t="shared" si="5"/>
        <v/>
      </c>
      <c r="V23" s="708"/>
      <c r="W23" s="708"/>
      <c r="X23" s="709"/>
      <c r="Y23" s="709"/>
      <c r="Z23" s="709"/>
      <c r="AA23" s="710" t="str">
        <f t="shared" si="2"/>
        <v/>
      </c>
      <c r="AB23" s="710"/>
      <c r="AC23" s="711"/>
      <c r="AF23" s="262" t="str">
        <f t="shared" si="3"/>
        <v/>
      </c>
      <c r="AG23" s="267"/>
      <c r="AH23" s="266" t="str">
        <f t="shared" si="4"/>
        <v/>
      </c>
    </row>
    <row r="24" spans="2:34" ht="26.1" customHeight="1" x14ac:dyDescent="0.15">
      <c r="B24" s="67"/>
      <c r="C24" s="696"/>
      <c r="D24" s="696"/>
      <c r="E24" s="696"/>
      <c r="F24" s="696"/>
      <c r="G24" s="696"/>
      <c r="H24" s="696"/>
      <c r="I24" s="697"/>
      <c r="J24" s="698"/>
      <c r="K24" s="699"/>
      <c r="L24" s="700" t="str">
        <f t="shared" si="0"/>
        <v/>
      </c>
      <c r="M24" s="701"/>
      <c r="N24" s="702"/>
      <c r="O24" s="703"/>
      <c r="P24" s="704"/>
      <c r="Q24" s="704"/>
      <c r="R24" s="705" t="str">
        <f t="shared" si="1"/>
        <v/>
      </c>
      <c r="S24" s="701"/>
      <c r="T24" s="706"/>
      <c r="U24" s="707" t="str">
        <f t="shared" si="5"/>
        <v/>
      </c>
      <c r="V24" s="708"/>
      <c r="W24" s="708"/>
      <c r="X24" s="709"/>
      <c r="Y24" s="709"/>
      <c r="Z24" s="709"/>
      <c r="AA24" s="710" t="str">
        <f t="shared" si="2"/>
        <v/>
      </c>
      <c r="AB24" s="710"/>
      <c r="AC24" s="711"/>
      <c r="AF24" s="262" t="str">
        <f t="shared" si="3"/>
        <v/>
      </c>
      <c r="AG24" s="267"/>
      <c r="AH24" s="266" t="str">
        <f t="shared" si="4"/>
        <v/>
      </c>
    </row>
    <row r="25" spans="2:34" ht="26.1" customHeight="1" x14ac:dyDescent="0.15">
      <c r="B25" s="67"/>
      <c r="C25" s="696"/>
      <c r="D25" s="696"/>
      <c r="E25" s="696"/>
      <c r="F25" s="696"/>
      <c r="G25" s="696"/>
      <c r="H25" s="696"/>
      <c r="I25" s="697"/>
      <c r="J25" s="698"/>
      <c r="K25" s="699"/>
      <c r="L25" s="700" t="str">
        <f t="shared" si="0"/>
        <v/>
      </c>
      <c r="M25" s="701"/>
      <c r="N25" s="702"/>
      <c r="O25" s="703"/>
      <c r="P25" s="704"/>
      <c r="Q25" s="704"/>
      <c r="R25" s="705" t="str">
        <f t="shared" si="1"/>
        <v/>
      </c>
      <c r="S25" s="701"/>
      <c r="T25" s="706"/>
      <c r="U25" s="707" t="str">
        <f t="shared" si="5"/>
        <v/>
      </c>
      <c r="V25" s="708"/>
      <c r="W25" s="708"/>
      <c r="X25" s="709"/>
      <c r="Y25" s="709"/>
      <c r="Z25" s="709"/>
      <c r="AA25" s="710" t="str">
        <f t="shared" si="2"/>
        <v/>
      </c>
      <c r="AB25" s="710"/>
      <c r="AC25" s="711"/>
      <c r="AF25" s="262" t="str">
        <f t="shared" si="3"/>
        <v/>
      </c>
      <c r="AG25" s="267"/>
      <c r="AH25" s="266" t="str">
        <f t="shared" si="4"/>
        <v/>
      </c>
    </row>
    <row r="26" spans="2:34" ht="26.1" customHeight="1" x14ac:dyDescent="0.15">
      <c r="B26" s="67"/>
      <c r="C26" s="696"/>
      <c r="D26" s="696"/>
      <c r="E26" s="696"/>
      <c r="F26" s="696"/>
      <c r="G26" s="696"/>
      <c r="H26" s="696"/>
      <c r="I26" s="697"/>
      <c r="J26" s="698"/>
      <c r="K26" s="699"/>
      <c r="L26" s="700" t="str">
        <f t="shared" si="0"/>
        <v/>
      </c>
      <c r="M26" s="701"/>
      <c r="N26" s="702"/>
      <c r="O26" s="703"/>
      <c r="P26" s="704"/>
      <c r="Q26" s="704"/>
      <c r="R26" s="705" t="str">
        <f t="shared" si="1"/>
        <v/>
      </c>
      <c r="S26" s="701"/>
      <c r="T26" s="706"/>
      <c r="U26" s="707" t="str">
        <f t="shared" si="5"/>
        <v/>
      </c>
      <c r="V26" s="708"/>
      <c r="W26" s="708"/>
      <c r="X26" s="709"/>
      <c r="Y26" s="709"/>
      <c r="Z26" s="709"/>
      <c r="AA26" s="710" t="str">
        <f t="shared" si="2"/>
        <v/>
      </c>
      <c r="AB26" s="710"/>
      <c r="AC26" s="711"/>
      <c r="AF26" s="262" t="str">
        <f t="shared" si="3"/>
        <v/>
      </c>
      <c r="AG26" s="267"/>
      <c r="AH26" s="266" t="str">
        <f t="shared" si="4"/>
        <v/>
      </c>
    </row>
    <row r="27" spans="2:34" ht="26.1" customHeight="1" x14ac:dyDescent="0.15">
      <c r="B27" s="67"/>
      <c r="C27" s="696"/>
      <c r="D27" s="696"/>
      <c r="E27" s="696"/>
      <c r="F27" s="696"/>
      <c r="G27" s="696"/>
      <c r="H27" s="696"/>
      <c r="I27" s="697"/>
      <c r="J27" s="698"/>
      <c r="K27" s="699"/>
      <c r="L27" s="700" t="str">
        <f t="shared" si="0"/>
        <v/>
      </c>
      <c r="M27" s="701"/>
      <c r="N27" s="702"/>
      <c r="O27" s="703"/>
      <c r="P27" s="704"/>
      <c r="Q27" s="704"/>
      <c r="R27" s="705" t="str">
        <f t="shared" si="1"/>
        <v/>
      </c>
      <c r="S27" s="701"/>
      <c r="T27" s="706"/>
      <c r="U27" s="707" t="str">
        <f t="shared" si="5"/>
        <v/>
      </c>
      <c r="V27" s="708"/>
      <c r="W27" s="708"/>
      <c r="X27" s="709"/>
      <c r="Y27" s="709"/>
      <c r="Z27" s="709"/>
      <c r="AA27" s="710" t="str">
        <f t="shared" si="2"/>
        <v/>
      </c>
      <c r="AB27" s="710"/>
      <c r="AC27" s="711"/>
      <c r="AF27" s="262" t="str">
        <f t="shared" si="3"/>
        <v/>
      </c>
      <c r="AG27" s="267"/>
      <c r="AH27" s="266" t="str">
        <f t="shared" si="4"/>
        <v/>
      </c>
    </row>
    <row r="28" spans="2:34" ht="26.1" customHeight="1" x14ac:dyDescent="0.15">
      <c r="B28" s="67"/>
      <c r="C28" s="696"/>
      <c r="D28" s="696"/>
      <c r="E28" s="696"/>
      <c r="F28" s="696"/>
      <c r="G28" s="696"/>
      <c r="H28" s="696"/>
      <c r="I28" s="697"/>
      <c r="J28" s="698"/>
      <c r="K28" s="699"/>
      <c r="L28" s="700" t="str">
        <f t="shared" si="0"/>
        <v/>
      </c>
      <c r="M28" s="701"/>
      <c r="N28" s="702"/>
      <c r="O28" s="703"/>
      <c r="P28" s="704"/>
      <c r="Q28" s="704"/>
      <c r="R28" s="705" t="str">
        <f t="shared" si="1"/>
        <v/>
      </c>
      <c r="S28" s="701"/>
      <c r="T28" s="706"/>
      <c r="U28" s="707" t="str">
        <f t="shared" si="5"/>
        <v/>
      </c>
      <c r="V28" s="708"/>
      <c r="W28" s="708"/>
      <c r="X28" s="709"/>
      <c r="Y28" s="709"/>
      <c r="Z28" s="709"/>
      <c r="AA28" s="710" t="str">
        <f t="shared" si="2"/>
        <v/>
      </c>
      <c r="AB28" s="710"/>
      <c r="AC28" s="711"/>
      <c r="AF28" s="262" t="str">
        <f t="shared" si="3"/>
        <v/>
      </c>
      <c r="AG28" s="267"/>
      <c r="AH28" s="266" t="str">
        <f t="shared" si="4"/>
        <v/>
      </c>
    </row>
    <row r="29" spans="2:34" ht="26.1" customHeight="1" thickBot="1" x14ac:dyDescent="0.2">
      <c r="B29" s="68" t="s">
        <v>151</v>
      </c>
      <c r="C29" s="728"/>
      <c r="D29" s="728"/>
      <c r="E29" s="728"/>
      <c r="F29" s="728"/>
      <c r="G29" s="728"/>
      <c r="H29" s="728"/>
      <c r="I29" s="729"/>
      <c r="J29" s="730"/>
      <c r="K29" s="731"/>
      <c r="L29" s="732" t="str">
        <f t="shared" si="0"/>
        <v/>
      </c>
      <c r="M29" s="733"/>
      <c r="N29" s="734"/>
      <c r="O29" s="735"/>
      <c r="P29" s="736"/>
      <c r="Q29" s="736"/>
      <c r="R29" s="737" t="str">
        <f t="shared" si="1"/>
        <v/>
      </c>
      <c r="S29" s="733"/>
      <c r="T29" s="738"/>
      <c r="U29" s="739" t="str">
        <f t="shared" si="5"/>
        <v/>
      </c>
      <c r="V29" s="740"/>
      <c r="W29" s="740"/>
      <c r="X29" s="741"/>
      <c r="Y29" s="741"/>
      <c r="Z29" s="741"/>
      <c r="AA29" s="742" t="str">
        <f t="shared" si="2"/>
        <v/>
      </c>
      <c r="AB29" s="742"/>
      <c r="AC29" s="743"/>
      <c r="AF29" s="268" t="str">
        <f t="shared" si="3"/>
        <v/>
      </c>
      <c r="AG29" s="269"/>
      <c r="AH29" s="270" t="str">
        <f t="shared" si="4"/>
        <v/>
      </c>
    </row>
    <row r="30" spans="2:34" ht="25.5" customHeight="1" thickTop="1" thickBot="1" x14ac:dyDescent="0.2">
      <c r="B30" s="200" t="s">
        <v>21</v>
      </c>
      <c r="C30" s="715" t="str">
        <f>IF(COUNT(C15:C29)=0,"",SUM(C15:C29))</f>
        <v/>
      </c>
      <c r="D30" s="715" t="str">
        <f>IF(COUNT(D17:D29)=0,"",SUM(D17:D29))</f>
        <v/>
      </c>
      <c r="E30" s="715" t="str">
        <f>IF(COUNT(E17:E29)=0,"",SUM(E17:E29))</f>
        <v/>
      </c>
      <c r="F30" s="715" t="str">
        <f>IF(COUNT(F17:F29)=0,"",SUM(F17:F29))</f>
        <v/>
      </c>
      <c r="G30" s="715" t="str">
        <f>IF(COUNT(G17:G29)=0,"",SUM(G17:G29))</f>
        <v/>
      </c>
      <c r="H30" s="715" t="str">
        <f>IF(COUNT(H17:H29)=0,"",SUM(H17:H29))</f>
        <v/>
      </c>
      <c r="I30" s="716"/>
      <c r="J30" s="717"/>
      <c r="K30" s="718"/>
      <c r="L30" s="719" t="str">
        <f>IF(COUNT(L15:L29)=0,"",SUM(L15:L29))</f>
        <v/>
      </c>
      <c r="M30" s="720"/>
      <c r="N30" s="721"/>
      <c r="O30" s="722" t="str">
        <f>IF(COUNT(L30)=0,"",((L30-R30)/L30)*100)</f>
        <v/>
      </c>
      <c r="P30" s="723"/>
      <c r="Q30" s="723"/>
      <c r="R30" s="724" t="str">
        <f>IF(COUNT(R15:R29)=0,"",SUM(R15:R29))</f>
        <v/>
      </c>
      <c r="S30" s="720"/>
      <c r="T30" s="725"/>
      <c r="U30" s="726" t="str">
        <f>IF(AG30=0,"",AH30)</f>
        <v/>
      </c>
      <c r="V30" s="727"/>
      <c r="W30" s="727"/>
      <c r="X30" s="712"/>
      <c r="Y30" s="712"/>
      <c r="Z30" s="712"/>
      <c r="AA30" s="713" t="str">
        <f>IF(COUNT(X30)=0,"",U30+X30)</f>
        <v/>
      </c>
      <c r="AB30" s="713"/>
      <c r="AC30" s="714"/>
      <c r="AF30" s="271" t="str">
        <f>IF(C30=0,"",C30)</f>
        <v/>
      </c>
      <c r="AG30" s="272" t="str">
        <f>IF(COUNT(AG15:AG29)=0,"",SUM(AG15:AG29))</f>
        <v/>
      </c>
      <c r="AH30" s="273" t="str">
        <f>IF(COUNT(AG15:AG29)=0,"",(AG30/AF30)*100)</f>
        <v/>
      </c>
    </row>
    <row r="31" spans="2:34" x14ac:dyDescent="0.15">
      <c r="B31" s="47"/>
      <c r="C31" s="47"/>
      <c r="D31" s="47"/>
      <c r="E31" s="47"/>
      <c r="F31" s="47"/>
      <c r="G31" s="47"/>
      <c r="H31" s="47"/>
      <c r="I31" s="47"/>
      <c r="J31" s="47"/>
      <c r="K31" s="47"/>
      <c r="L31" s="201"/>
      <c r="M31" s="201"/>
      <c r="N31" s="201"/>
      <c r="O31" s="201"/>
      <c r="P31" s="201"/>
      <c r="Q31" s="201"/>
      <c r="R31" s="202"/>
      <c r="S31" s="202"/>
      <c r="T31" s="202"/>
      <c r="U31" s="202"/>
      <c r="V31" s="202"/>
      <c r="W31" s="202"/>
      <c r="X31" s="202"/>
      <c r="Y31" s="202"/>
      <c r="Z31" s="202"/>
      <c r="AA31" s="202"/>
    </row>
    <row r="32" spans="2:34" s="47" customFormat="1" x14ac:dyDescent="0.15">
      <c r="B32" t="s">
        <v>296</v>
      </c>
      <c r="L32" s="201"/>
      <c r="M32" s="201"/>
      <c r="N32" s="201"/>
      <c r="O32" s="201"/>
      <c r="P32" s="201"/>
      <c r="Q32" s="201"/>
      <c r="R32" s="202"/>
      <c r="S32" s="202"/>
      <c r="T32" s="202"/>
      <c r="U32" s="202"/>
      <c r="V32" s="202"/>
      <c r="W32" s="202"/>
      <c r="X32" s="202"/>
      <c r="Y32" s="202"/>
      <c r="Z32" s="202"/>
      <c r="AA32" s="202"/>
      <c r="AB32"/>
      <c r="AC32"/>
      <c r="AD32"/>
      <c r="AE32"/>
    </row>
    <row r="33" spans="2:31" s="47" customFormat="1" x14ac:dyDescent="0.15">
      <c r="B33"/>
      <c r="L33" s="201"/>
      <c r="M33" s="201"/>
      <c r="N33" s="201"/>
      <c r="O33" s="201"/>
      <c r="P33" s="201"/>
      <c r="Q33" s="201"/>
      <c r="R33" s="202"/>
      <c r="S33" s="202"/>
      <c r="T33" s="202"/>
      <c r="U33" s="202"/>
      <c r="V33" s="202"/>
      <c r="W33" s="202"/>
      <c r="X33" s="202"/>
      <c r="Y33" s="202"/>
      <c r="Z33" s="202"/>
      <c r="AA33" s="202"/>
      <c r="AB33"/>
      <c r="AC33"/>
      <c r="AD33"/>
      <c r="AE33"/>
    </row>
  </sheetData>
  <mergeCells count="167">
    <mergeCell ref="X30:Z30"/>
    <mergeCell ref="AA30:AC30"/>
    <mergeCell ref="C30:H30"/>
    <mergeCell ref="I30:K30"/>
    <mergeCell ref="L30:N30"/>
    <mergeCell ref="O30:Q30"/>
    <mergeCell ref="R30:T30"/>
    <mergeCell ref="U30:W30"/>
    <mergeCell ref="C28:H28"/>
    <mergeCell ref="I28:K28"/>
    <mergeCell ref="L28:N28"/>
    <mergeCell ref="O28:Q28"/>
    <mergeCell ref="R28:T28"/>
    <mergeCell ref="U28:W28"/>
    <mergeCell ref="X28:Z28"/>
    <mergeCell ref="AA28:AC28"/>
    <mergeCell ref="C29:H29"/>
    <mergeCell ref="I29:K29"/>
    <mergeCell ref="L29:N29"/>
    <mergeCell ref="O29:Q29"/>
    <mergeCell ref="R29:T29"/>
    <mergeCell ref="U29:W29"/>
    <mergeCell ref="X29:Z29"/>
    <mergeCell ref="AA29:AC29"/>
    <mergeCell ref="C26:H26"/>
    <mergeCell ref="I26:K26"/>
    <mergeCell ref="L26:N26"/>
    <mergeCell ref="O26:Q26"/>
    <mergeCell ref="R26:T26"/>
    <mergeCell ref="U26:W26"/>
    <mergeCell ref="X26:Z26"/>
    <mergeCell ref="AA26:AC26"/>
    <mergeCell ref="C27:H27"/>
    <mergeCell ref="I27:K27"/>
    <mergeCell ref="L27:N27"/>
    <mergeCell ref="O27:Q27"/>
    <mergeCell ref="R27:T27"/>
    <mergeCell ref="U27:W27"/>
    <mergeCell ref="X27:Z27"/>
    <mergeCell ref="AA27:AC27"/>
    <mergeCell ref="C24:H24"/>
    <mergeCell ref="I24:K24"/>
    <mergeCell ref="L24:N24"/>
    <mergeCell ref="O24:Q24"/>
    <mergeCell ref="R24:T24"/>
    <mergeCell ref="U24:W24"/>
    <mergeCell ref="X24:Z24"/>
    <mergeCell ref="AA24:AC24"/>
    <mergeCell ref="C25:H25"/>
    <mergeCell ref="I25:K25"/>
    <mergeCell ref="L25:N25"/>
    <mergeCell ref="O25:Q25"/>
    <mergeCell ref="R25:T25"/>
    <mergeCell ref="U25:W25"/>
    <mergeCell ref="X25:Z25"/>
    <mergeCell ref="AA25:AC25"/>
    <mergeCell ref="C22:H22"/>
    <mergeCell ref="I22:K22"/>
    <mergeCell ref="L22:N22"/>
    <mergeCell ref="O22:Q22"/>
    <mergeCell ref="R22:T22"/>
    <mergeCell ref="U22:W22"/>
    <mergeCell ref="X22:Z22"/>
    <mergeCell ref="AA22:AC22"/>
    <mergeCell ref="C23:H23"/>
    <mergeCell ref="I23:K23"/>
    <mergeCell ref="L23:N23"/>
    <mergeCell ref="O23:Q23"/>
    <mergeCell ref="R23:T23"/>
    <mergeCell ref="U23:W23"/>
    <mergeCell ref="X23:Z23"/>
    <mergeCell ref="AA23:AC23"/>
    <mergeCell ref="C20:H20"/>
    <mergeCell ref="I20:K20"/>
    <mergeCell ref="L20:N20"/>
    <mergeCell ref="O20:Q20"/>
    <mergeCell ref="R20:T20"/>
    <mergeCell ref="U20:W20"/>
    <mergeCell ref="X20:Z20"/>
    <mergeCell ref="AA20:AC20"/>
    <mergeCell ref="C21:H21"/>
    <mergeCell ref="I21:K21"/>
    <mergeCell ref="L21:N21"/>
    <mergeCell ref="O21:Q21"/>
    <mergeCell ref="R21:T21"/>
    <mergeCell ref="U21:W21"/>
    <mergeCell ref="X21:Z21"/>
    <mergeCell ref="AA21:AC21"/>
    <mergeCell ref="C18:H18"/>
    <mergeCell ref="I18:K18"/>
    <mergeCell ref="L18:N18"/>
    <mergeCell ref="O18:Q18"/>
    <mergeCell ref="R18:T18"/>
    <mergeCell ref="U18:W18"/>
    <mergeCell ref="X18:Z18"/>
    <mergeCell ref="AA18:AC18"/>
    <mergeCell ref="C19:H19"/>
    <mergeCell ref="I19:K19"/>
    <mergeCell ref="L19:N19"/>
    <mergeCell ref="O19:Q19"/>
    <mergeCell ref="R19:T19"/>
    <mergeCell ref="U19:W19"/>
    <mergeCell ref="X19:Z19"/>
    <mergeCell ref="AA19:AC19"/>
    <mergeCell ref="C16:H16"/>
    <mergeCell ref="I16:K16"/>
    <mergeCell ref="L16:N16"/>
    <mergeCell ref="O16:Q16"/>
    <mergeCell ref="R16:T16"/>
    <mergeCell ref="U16:W16"/>
    <mergeCell ref="X16:Z16"/>
    <mergeCell ref="AA16:AC16"/>
    <mergeCell ref="C17:H17"/>
    <mergeCell ref="I17:K17"/>
    <mergeCell ref="L17:N17"/>
    <mergeCell ref="O17:Q17"/>
    <mergeCell ref="R17:T17"/>
    <mergeCell ref="U17:W17"/>
    <mergeCell ref="X17:Z17"/>
    <mergeCell ref="AA17:AC17"/>
    <mergeCell ref="AA14:AC14"/>
    <mergeCell ref="C15:H15"/>
    <mergeCell ref="I15:K15"/>
    <mergeCell ref="L15:N15"/>
    <mergeCell ref="O15:Q15"/>
    <mergeCell ref="R15:T15"/>
    <mergeCell ref="U15:W15"/>
    <mergeCell ref="X15:Z15"/>
    <mergeCell ref="AA15:AC15"/>
    <mergeCell ref="AF11:AH12"/>
    <mergeCell ref="B12:B13"/>
    <mergeCell ref="C12:D12"/>
    <mergeCell ref="E12:F12"/>
    <mergeCell ref="H12:I12"/>
    <mergeCell ref="L12:T12"/>
    <mergeCell ref="U12:AC12"/>
    <mergeCell ref="C13:K13"/>
    <mergeCell ref="L13:N13"/>
    <mergeCell ref="O13:Q13"/>
    <mergeCell ref="R13:T13"/>
    <mergeCell ref="U13:W13"/>
    <mergeCell ref="X13:Z13"/>
    <mergeCell ref="AA13:AC13"/>
    <mergeCell ref="AF13:AF14"/>
    <mergeCell ref="AG13:AG14"/>
    <mergeCell ref="AH13:AH14"/>
    <mergeCell ref="C14:H14"/>
    <mergeCell ref="I14:K14"/>
    <mergeCell ref="L14:N14"/>
    <mergeCell ref="O14:Q14"/>
    <mergeCell ref="R14:T14"/>
    <mergeCell ref="U14:W14"/>
    <mergeCell ref="X14:Z14"/>
    <mergeCell ref="W2:AC3"/>
    <mergeCell ref="B9:B10"/>
    <mergeCell ref="C9:K9"/>
    <mergeCell ref="L9:AC9"/>
    <mergeCell ref="C10:K10"/>
    <mergeCell ref="L10:AC10"/>
    <mergeCell ref="D11:E11"/>
    <mergeCell ref="G11:H11"/>
    <mergeCell ref="I11:K11"/>
    <mergeCell ref="M11:O11"/>
    <mergeCell ref="Q11:R11"/>
    <mergeCell ref="T11:U11"/>
    <mergeCell ref="V11:X11"/>
    <mergeCell ref="Z11:AA11"/>
  </mergeCells>
  <phoneticPr fontId="2"/>
  <pageMargins left="0.59055118110236227" right="0.19685039370078741" top="0.78740157480314965" bottom="0.59055118110236227" header="0.31496062992125984" footer="0.39370078740157483"/>
  <pageSetup paperSize="9" scale="95" orientation="portrait" r:id="rId1"/>
  <headerFooter alignWithMargins="0">
    <oddFooter>&amp;L&amp;8 2026.03.31定PS&amp;C-11-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84A6-E568-4855-A9A9-7C5AD5F9E599}">
  <sheetPr>
    <pageSetUpPr fitToPage="1"/>
  </sheetPr>
  <dimension ref="A1:G30"/>
  <sheetViews>
    <sheetView zoomScaleNormal="100" workbookViewId="0">
      <selection activeCell="A7" sqref="A7"/>
    </sheetView>
  </sheetViews>
  <sheetFormatPr defaultRowHeight="13.5" x14ac:dyDescent="0.15"/>
  <cols>
    <col min="1" max="4" width="3.625" customWidth="1"/>
    <col min="5" max="5" width="80.625" customWidth="1"/>
    <col min="6" max="6" width="7.75" customWidth="1"/>
    <col min="7" max="7" width="9" style="46"/>
  </cols>
  <sheetData>
    <row r="1" spans="1:7" s="1" customFormat="1" ht="33" customHeight="1" x14ac:dyDescent="0.15">
      <c r="A1" s="329" t="s">
        <v>247</v>
      </c>
      <c r="B1" s="330"/>
      <c r="C1" s="330"/>
      <c r="D1" s="330"/>
      <c r="E1" s="330"/>
      <c r="G1" s="220"/>
    </row>
    <row r="2" spans="1:7" s="42" customFormat="1" ht="23.25" customHeight="1" x14ac:dyDescent="0.2">
      <c r="A2" s="38" t="s">
        <v>248</v>
      </c>
      <c r="B2" s="39"/>
      <c r="C2" s="40"/>
      <c r="D2" s="40"/>
      <c r="E2" s="41"/>
      <c r="G2" s="90"/>
    </row>
    <row r="3" spans="1:7" s="42" customFormat="1" ht="19.5" customHeight="1" x14ac:dyDescent="0.2">
      <c r="A3" s="38" t="s">
        <v>232</v>
      </c>
      <c r="B3" s="39"/>
      <c r="C3" s="39"/>
      <c r="D3" s="39"/>
      <c r="E3" s="40"/>
      <c r="F3" s="41"/>
      <c r="G3" s="221"/>
    </row>
    <row r="4" spans="1:7" ht="33" customHeight="1" x14ac:dyDescent="0.15">
      <c r="A4" s="43" t="s">
        <v>231</v>
      </c>
      <c r="B4" s="9"/>
      <c r="C4" s="9"/>
      <c r="D4" s="9"/>
      <c r="E4" s="10"/>
    </row>
    <row r="5" spans="1:7" s="90" customFormat="1" ht="22.5" customHeight="1" x14ac:dyDescent="0.15">
      <c r="A5" s="85" t="s">
        <v>109</v>
      </c>
      <c r="B5" s="86" t="s">
        <v>110</v>
      </c>
      <c r="C5" s="87" t="s">
        <v>162</v>
      </c>
      <c r="D5" s="88" t="s">
        <v>111</v>
      </c>
      <c r="E5" s="89" t="s">
        <v>163</v>
      </c>
      <c r="F5" s="165" t="s">
        <v>223</v>
      </c>
    </row>
    <row r="6" spans="1:7" ht="24" customHeight="1" x14ac:dyDescent="0.15">
      <c r="A6" s="331" t="s">
        <v>59</v>
      </c>
      <c r="B6" s="332"/>
      <c r="C6" s="332"/>
      <c r="D6" s="332"/>
      <c r="E6" s="332"/>
      <c r="F6" s="166"/>
    </row>
    <row r="7" spans="1:7" ht="33" customHeight="1" x14ac:dyDescent="0.15">
      <c r="A7" s="91"/>
      <c r="B7" s="92"/>
      <c r="C7" s="93" t="s">
        <v>164</v>
      </c>
      <c r="D7" s="94" t="s">
        <v>10</v>
      </c>
      <c r="E7" s="95" t="s">
        <v>214</v>
      </c>
      <c r="F7" s="96"/>
    </row>
    <row r="8" spans="1:7" ht="21.95" customHeight="1" x14ac:dyDescent="0.15">
      <c r="A8" s="91"/>
      <c r="B8" s="92"/>
      <c r="C8" s="93" t="s">
        <v>164</v>
      </c>
      <c r="D8" s="97" t="s">
        <v>11</v>
      </c>
      <c r="E8" s="95" t="s">
        <v>330</v>
      </c>
      <c r="F8" s="167"/>
    </row>
    <row r="9" spans="1:7" ht="21.95" customHeight="1" x14ac:dyDescent="0.15">
      <c r="A9" s="91"/>
      <c r="B9" s="92"/>
      <c r="C9" s="93" t="s">
        <v>164</v>
      </c>
      <c r="D9" s="97" t="s">
        <v>12</v>
      </c>
      <c r="E9" s="95" t="s">
        <v>165</v>
      </c>
      <c r="F9" s="167"/>
    </row>
    <row r="10" spans="1:7" ht="24" customHeight="1" x14ac:dyDescent="0.15">
      <c r="A10" s="333" t="s">
        <v>63</v>
      </c>
      <c r="B10" s="334"/>
      <c r="C10" s="334"/>
      <c r="D10" s="334"/>
      <c r="E10" s="334"/>
      <c r="F10" s="167"/>
    </row>
    <row r="11" spans="1:7" ht="47.25" customHeight="1" x14ac:dyDescent="0.15">
      <c r="A11" s="98"/>
      <c r="B11" s="99"/>
      <c r="C11" s="100" t="s">
        <v>164</v>
      </c>
      <c r="D11" s="101" t="s">
        <v>10</v>
      </c>
      <c r="E11" s="102" t="s">
        <v>249</v>
      </c>
      <c r="F11" s="167"/>
    </row>
    <row r="12" spans="1:7" s="219" customFormat="1" ht="20.100000000000001" customHeight="1" x14ac:dyDescent="0.15">
      <c r="A12" s="215"/>
      <c r="B12" s="216"/>
      <c r="C12" s="217" t="s">
        <v>164</v>
      </c>
      <c r="D12" s="295" t="s">
        <v>119</v>
      </c>
      <c r="E12" s="296" t="s">
        <v>301</v>
      </c>
      <c r="F12" s="218"/>
    </row>
    <row r="13" spans="1:7" ht="24" customHeight="1" x14ac:dyDescent="0.15">
      <c r="A13" s="327" t="s">
        <v>60</v>
      </c>
      <c r="B13" s="328"/>
      <c r="C13" s="328"/>
      <c r="D13" s="328"/>
      <c r="E13" s="328"/>
      <c r="F13" s="167"/>
    </row>
    <row r="14" spans="1:7" ht="33" customHeight="1" x14ac:dyDescent="0.15">
      <c r="A14" s="91"/>
      <c r="B14" s="92"/>
      <c r="C14" s="93" t="s">
        <v>164</v>
      </c>
      <c r="D14" s="94" t="s">
        <v>10</v>
      </c>
      <c r="E14" s="95" t="s">
        <v>250</v>
      </c>
      <c r="F14" s="167"/>
    </row>
    <row r="15" spans="1:7" ht="21.95" customHeight="1" x14ac:dyDescent="0.15">
      <c r="A15" s="91"/>
      <c r="B15" s="92"/>
      <c r="C15" s="93" t="s">
        <v>164</v>
      </c>
      <c r="D15" s="97" t="s">
        <v>11</v>
      </c>
      <c r="E15" s="95" t="s">
        <v>166</v>
      </c>
      <c r="F15" s="167"/>
    </row>
    <row r="16" spans="1:7" ht="21.95" customHeight="1" x14ac:dyDescent="0.15">
      <c r="A16" s="91"/>
      <c r="B16" s="92"/>
      <c r="C16" s="93" t="s">
        <v>164</v>
      </c>
      <c r="D16" s="97" t="s">
        <v>12</v>
      </c>
      <c r="E16" s="95" t="s">
        <v>167</v>
      </c>
      <c r="F16" s="167"/>
    </row>
    <row r="17" spans="1:6" ht="24" customHeight="1" x14ac:dyDescent="0.15">
      <c r="A17" s="327" t="s">
        <v>61</v>
      </c>
      <c r="B17" s="328"/>
      <c r="C17" s="328"/>
      <c r="D17" s="328"/>
      <c r="E17" s="328"/>
      <c r="F17" s="167"/>
    </row>
    <row r="18" spans="1:6" ht="21.95" customHeight="1" x14ac:dyDescent="0.15">
      <c r="A18" s="91"/>
      <c r="B18" s="92"/>
      <c r="C18" s="93" t="s">
        <v>164</v>
      </c>
      <c r="D18" s="94" t="s">
        <v>10</v>
      </c>
      <c r="E18" s="95" t="s">
        <v>168</v>
      </c>
      <c r="F18" s="167"/>
    </row>
    <row r="19" spans="1:6" ht="33" customHeight="1" x14ac:dyDescent="0.15">
      <c r="A19" s="103"/>
      <c r="B19" s="104"/>
      <c r="C19" s="105" t="s">
        <v>164</v>
      </c>
      <c r="D19" s="106" t="s">
        <v>11</v>
      </c>
      <c r="E19" s="107" t="s">
        <v>251</v>
      </c>
      <c r="F19" s="168"/>
    </row>
    <row r="20" spans="1:6" ht="30" customHeight="1" x14ac:dyDescent="0.15">
      <c r="A20" s="43" t="s">
        <v>39</v>
      </c>
      <c r="B20" s="11"/>
      <c r="C20" s="9"/>
      <c r="D20" s="9"/>
      <c r="E20" s="10"/>
    </row>
    <row r="21" spans="1:6" s="90" customFormat="1" ht="22.5" customHeight="1" x14ac:dyDescent="0.15">
      <c r="A21" s="85" t="s">
        <v>109</v>
      </c>
      <c r="B21" s="86" t="s">
        <v>110</v>
      </c>
      <c r="C21" s="87" t="s">
        <v>162</v>
      </c>
      <c r="D21" s="88" t="s">
        <v>111</v>
      </c>
      <c r="E21" s="89" t="s">
        <v>163</v>
      </c>
      <c r="F21" s="165" t="s">
        <v>223</v>
      </c>
    </row>
    <row r="22" spans="1:6" s="46" customFormat="1" ht="24" customHeight="1" x14ac:dyDescent="0.15">
      <c r="A22" s="331" t="s">
        <v>91</v>
      </c>
      <c r="B22" s="332"/>
      <c r="C22" s="332"/>
      <c r="D22" s="332"/>
      <c r="E22" s="332"/>
      <c r="F22" s="169"/>
    </row>
    <row r="23" spans="1:6" ht="30" customHeight="1" x14ac:dyDescent="0.15">
      <c r="A23" s="91"/>
      <c r="B23" s="92"/>
      <c r="C23" s="93" t="s">
        <v>164</v>
      </c>
      <c r="D23" s="94" t="s">
        <v>10</v>
      </c>
      <c r="E23" s="95" t="s">
        <v>169</v>
      </c>
      <c r="F23" s="159" t="s">
        <v>209</v>
      </c>
    </row>
    <row r="24" spans="1:6" ht="21.95" customHeight="1" x14ac:dyDescent="0.15">
      <c r="A24" s="91"/>
      <c r="B24" s="92"/>
      <c r="C24" s="93" t="s">
        <v>164</v>
      </c>
      <c r="D24" s="94" t="s">
        <v>11</v>
      </c>
      <c r="E24" s="95" t="s">
        <v>170</v>
      </c>
      <c r="F24" s="108" t="s">
        <v>252</v>
      </c>
    </row>
    <row r="25" spans="1:6" ht="33" customHeight="1" x14ac:dyDescent="0.15">
      <c r="A25" s="91"/>
      <c r="B25" s="92"/>
      <c r="C25" s="93" t="s">
        <v>164</v>
      </c>
      <c r="D25" s="97" t="s">
        <v>11</v>
      </c>
      <c r="E25" s="95" t="s">
        <v>253</v>
      </c>
      <c r="F25" s="167"/>
    </row>
    <row r="26" spans="1:6" ht="33" customHeight="1" x14ac:dyDescent="0.15">
      <c r="A26" s="91"/>
      <c r="B26" s="92"/>
      <c r="C26" s="93" t="s">
        <v>164</v>
      </c>
      <c r="D26" s="97" t="s">
        <v>12</v>
      </c>
      <c r="E26" s="95" t="s">
        <v>254</v>
      </c>
      <c r="F26" s="167"/>
    </row>
    <row r="27" spans="1:6" ht="24" customHeight="1" x14ac:dyDescent="0.15">
      <c r="A27" s="327" t="s">
        <v>92</v>
      </c>
      <c r="B27" s="328"/>
      <c r="C27" s="328"/>
      <c r="D27" s="328"/>
      <c r="E27" s="328"/>
      <c r="F27" s="167"/>
    </row>
    <row r="28" spans="1:6" ht="21.95" customHeight="1" x14ac:dyDescent="0.15">
      <c r="A28" s="91"/>
      <c r="B28" s="92"/>
      <c r="C28" s="93" t="s">
        <v>164</v>
      </c>
      <c r="D28" s="94" t="s">
        <v>10</v>
      </c>
      <c r="E28" s="95" t="s">
        <v>171</v>
      </c>
      <c r="F28" s="167"/>
    </row>
    <row r="29" spans="1:6" ht="33" customHeight="1" x14ac:dyDescent="0.15">
      <c r="A29" s="91"/>
      <c r="B29" s="92"/>
      <c r="C29" s="93" t="s">
        <v>164</v>
      </c>
      <c r="D29" s="94" t="s">
        <v>10</v>
      </c>
      <c r="E29" s="95" t="s">
        <v>215</v>
      </c>
      <c r="F29" s="108" t="s">
        <v>255</v>
      </c>
    </row>
    <row r="30" spans="1:6" ht="33" customHeight="1" x14ac:dyDescent="0.15">
      <c r="A30" s="103"/>
      <c r="B30" s="104"/>
      <c r="C30" s="105" t="s">
        <v>164</v>
      </c>
      <c r="D30" s="106" t="s">
        <v>12</v>
      </c>
      <c r="E30" s="107" t="s">
        <v>256</v>
      </c>
      <c r="F30" s="168"/>
    </row>
  </sheetData>
  <mergeCells count="7">
    <mergeCell ref="A27:E27"/>
    <mergeCell ref="A1:E1"/>
    <mergeCell ref="A6:E6"/>
    <mergeCell ref="A10:E10"/>
    <mergeCell ref="A13:E13"/>
    <mergeCell ref="A17:E17"/>
    <mergeCell ref="A22:E22"/>
  </mergeCells>
  <phoneticPr fontId="2"/>
  <pageMargins left="0.59055118110236227" right="0.39370078740157483" top="0.78740157480314965" bottom="0.39370078740157483" header="0.51181102362204722" footer="0.31496062992125984"/>
  <pageSetup paperSize="9" scale="92" orientation="portrait" r:id="rId1"/>
  <headerFooter alignWithMargins="0">
    <oddFooter>&amp;L&amp;8 2026.03.31定PS&amp;C-1-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122" r:id="rId4" name="Check Box 1682">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63123" r:id="rId5" name="Check Box 1683">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40991" r:id="rId6" name="Check Box 31">
              <controlPr defaultSize="0" autoFill="0" autoLine="0" autoPict="0">
                <anchor moveWithCells="1" sizeWithCells="1">
                  <from>
                    <xdr:col>0</xdr:col>
                    <xdr:colOff>9525</xdr:colOff>
                    <xdr:row>10</xdr:row>
                    <xdr:rowOff>133350</xdr:rowOff>
                  </from>
                  <to>
                    <xdr:col>1</xdr:col>
                    <xdr:colOff>47625</xdr:colOff>
                    <xdr:row>10</xdr:row>
                    <xdr:rowOff>495300</xdr:rowOff>
                  </to>
                </anchor>
              </controlPr>
            </control>
          </mc:Choice>
        </mc:AlternateContent>
        <mc:AlternateContent xmlns:mc="http://schemas.openxmlformats.org/markup-compatibility/2006">
          <mc:Choice Requires="x14">
            <control shapeId="40992" r:id="rId7" name="Check Box 32">
              <controlPr defaultSize="0" autoFill="0" autoLine="0" autoPict="0">
                <anchor moveWithCells="1" sizeWithCells="1">
                  <from>
                    <xdr:col>1</xdr:col>
                    <xdr:colOff>28575</xdr:colOff>
                    <xdr:row>10</xdr:row>
                    <xdr:rowOff>133350</xdr:rowOff>
                  </from>
                  <to>
                    <xdr:col>2</xdr:col>
                    <xdr:colOff>57150</xdr:colOff>
                    <xdr:row>10</xdr:row>
                    <xdr:rowOff>495300</xdr:rowOff>
                  </to>
                </anchor>
              </controlPr>
            </control>
          </mc:Choice>
        </mc:AlternateContent>
        <mc:AlternateContent xmlns:mc="http://schemas.openxmlformats.org/markup-compatibility/2006">
          <mc:Choice Requires="x14">
            <control shapeId="40989" r:id="rId8" name="Check Box 29">
              <controlPr defaultSize="0" autoFill="0" autoLine="0" autoPict="0">
                <anchor moveWithCells="1" sizeWithCells="1">
                  <from>
                    <xdr:col>0</xdr:col>
                    <xdr:colOff>28575</xdr:colOff>
                    <xdr:row>23</xdr:row>
                    <xdr:rowOff>38100</xdr:rowOff>
                  </from>
                  <to>
                    <xdr:col>1</xdr:col>
                    <xdr:colOff>57150</xdr:colOff>
                    <xdr:row>23</xdr:row>
                    <xdr:rowOff>247650</xdr:rowOff>
                  </to>
                </anchor>
              </controlPr>
            </control>
          </mc:Choice>
        </mc:AlternateContent>
        <mc:AlternateContent xmlns:mc="http://schemas.openxmlformats.org/markup-compatibility/2006">
          <mc:Choice Requires="x14">
            <control shapeId="40990" r:id="rId9" name="Check Box 30">
              <controlPr defaultSize="0" autoFill="0" autoLine="0" autoPict="0">
                <anchor moveWithCells="1" sizeWithCells="1">
                  <from>
                    <xdr:col>1</xdr:col>
                    <xdr:colOff>28575</xdr:colOff>
                    <xdr:row>23</xdr:row>
                    <xdr:rowOff>38100</xdr:rowOff>
                  </from>
                  <to>
                    <xdr:col>2</xdr:col>
                    <xdr:colOff>57150</xdr:colOff>
                    <xdr:row>23</xdr:row>
                    <xdr:rowOff>247650</xdr:rowOff>
                  </to>
                </anchor>
              </controlPr>
            </control>
          </mc:Choice>
        </mc:AlternateContent>
        <mc:AlternateContent xmlns:mc="http://schemas.openxmlformats.org/markup-compatibility/2006">
          <mc:Choice Requires="x14">
            <control shapeId="40987" r:id="rId10" name="Check Box 27">
              <controlPr defaultSize="0" autoFill="0" autoLine="0" autoPict="0">
                <anchor moveWithCells="1" sizeWithCells="1">
                  <from>
                    <xdr:col>0</xdr:col>
                    <xdr:colOff>38100</xdr:colOff>
                    <xdr:row>29</xdr:row>
                    <xdr:rowOff>114300</xdr:rowOff>
                  </from>
                  <to>
                    <xdr:col>1</xdr:col>
                    <xdr:colOff>66675</xdr:colOff>
                    <xdr:row>29</xdr:row>
                    <xdr:rowOff>323850</xdr:rowOff>
                  </to>
                </anchor>
              </controlPr>
            </control>
          </mc:Choice>
        </mc:AlternateContent>
        <mc:AlternateContent xmlns:mc="http://schemas.openxmlformats.org/markup-compatibility/2006">
          <mc:Choice Requires="x14">
            <control shapeId="40988" r:id="rId11" name="Check Box 28">
              <controlPr defaultSize="0" autoFill="0" autoLine="0" autoPict="0">
                <anchor moveWithCells="1" sizeWithCells="1">
                  <from>
                    <xdr:col>1</xdr:col>
                    <xdr:colOff>38100</xdr:colOff>
                    <xdr:row>29</xdr:row>
                    <xdr:rowOff>114300</xdr:rowOff>
                  </from>
                  <to>
                    <xdr:col>2</xdr:col>
                    <xdr:colOff>66675</xdr:colOff>
                    <xdr:row>29</xdr:row>
                    <xdr:rowOff>323850</xdr:rowOff>
                  </to>
                </anchor>
              </controlPr>
            </control>
          </mc:Choice>
        </mc:AlternateContent>
        <mc:AlternateContent xmlns:mc="http://schemas.openxmlformats.org/markup-compatibility/2006">
          <mc:Choice Requires="x14">
            <control shapeId="40985" r:id="rId12" name="Check Box 25">
              <controlPr defaultSize="0" autoFill="0" autoLine="0" autoPict="0">
                <anchor moveWithCells="1" sizeWithCells="1">
                  <from>
                    <xdr:col>0</xdr:col>
                    <xdr:colOff>28575</xdr:colOff>
                    <xdr:row>28</xdr:row>
                    <xdr:rowOff>114300</xdr:rowOff>
                  </from>
                  <to>
                    <xdr:col>1</xdr:col>
                    <xdr:colOff>57150</xdr:colOff>
                    <xdr:row>28</xdr:row>
                    <xdr:rowOff>323850</xdr:rowOff>
                  </to>
                </anchor>
              </controlPr>
            </control>
          </mc:Choice>
        </mc:AlternateContent>
        <mc:AlternateContent xmlns:mc="http://schemas.openxmlformats.org/markup-compatibility/2006">
          <mc:Choice Requires="x14">
            <control shapeId="40986" r:id="rId13" name="Check Box 26">
              <controlPr defaultSize="0" autoFill="0" autoLine="0" autoPict="0">
                <anchor moveWithCells="1" sizeWithCells="1">
                  <from>
                    <xdr:col>1</xdr:col>
                    <xdr:colOff>28575</xdr:colOff>
                    <xdr:row>28</xdr:row>
                    <xdr:rowOff>114300</xdr:rowOff>
                  </from>
                  <to>
                    <xdr:col>2</xdr:col>
                    <xdr:colOff>57150</xdr:colOff>
                    <xdr:row>28</xdr:row>
                    <xdr:rowOff>323850</xdr:rowOff>
                  </to>
                </anchor>
              </controlPr>
            </control>
          </mc:Choice>
        </mc:AlternateContent>
        <mc:AlternateContent xmlns:mc="http://schemas.openxmlformats.org/markup-compatibility/2006">
          <mc:Choice Requires="x14">
            <control shapeId="40983" r:id="rId14" name="Check Box 23">
              <controlPr defaultSize="0" autoFill="0" autoLine="0" autoPict="0">
                <anchor moveWithCells="1" sizeWithCells="1">
                  <from>
                    <xdr:col>0</xdr:col>
                    <xdr:colOff>28575</xdr:colOff>
                    <xdr:row>27</xdr:row>
                    <xdr:rowOff>38100</xdr:rowOff>
                  </from>
                  <to>
                    <xdr:col>1</xdr:col>
                    <xdr:colOff>57150</xdr:colOff>
                    <xdr:row>27</xdr:row>
                    <xdr:rowOff>247650</xdr:rowOff>
                  </to>
                </anchor>
              </controlPr>
            </control>
          </mc:Choice>
        </mc:AlternateContent>
        <mc:AlternateContent xmlns:mc="http://schemas.openxmlformats.org/markup-compatibility/2006">
          <mc:Choice Requires="x14">
            <control shapeId="40984" r:id="rId15" name="Check Box 24">
              <controlPr defaultSize="0" autoFill="0" autoLine="0" autoPict="0">
                <anchor moveWithCells="1" sizeWithCells="1">
                  <from>
                    <xdr:col>1</xdr:col>
                    <xdr:colOff>28575</xdr:colOff>
                    <xdr:row>27</xdr:row>
                    <xdr:rowOff>38100</xdr:rowOff>
                  </from>
                  <to>
                    <xdr:col>2</xdr:col>
                    <xdr:colOff>57150</xdr:colOff>
                    <xdr:row>27</xdr:row>
                    <xdr:rowOff>247650</xdr:rowOff>
                  </to>
                </anchor>
              </controlPr>
            </control>
          </mc:Choice>
        </mc:AlternateContent>
        <mc:AlternateContent xmlns:mc="http://schemas.openxmlformats.org/markup-compatibility/2006">
          <mc:Choice Requires="x14">
            <control shapeId="40981" r:id="rId16" name="Check Box 21">
              <controlPr defaultSize="0" autoFill="0" autoLine="0" autoPict="0">
                <anchor moveWithCells="1" sizeWithCells="1">
                  <from>
                    <xdr:col>0</xdr:col>
                    <xdr:colOff>28575</xdr:colOff>
                    <xdr:row>25</xdr:row>
                    <xdr:rowOff>114300</xdr:rowOff>
                  </from>
                  <to>
                    <xdr:col>1</xdr:col>
                    <xdr:colOff>57150</xdr:colOff>
                    <xdr:row>25</xdr:row>
                    <xdr:rowOff>323850</xdr:rowOff>
                  </to>
                </anchor>
              </controlPr>
            </control>
          </mc:Choice>
        </mc:AlternateContent>
        <mc:AlternateContent xmlns:mc="http://schemas.openxmlformats.org/markup-compatibility/2006">
          <mc:Choice Requires="x14">
            <control shapeId="40982" r:id="rId17" name="Check Box 22">
              <controlPr defaultSize="0" autoFill="0" autoLine="0" autoPict="0">
                <anchor moveWithCells="1" sizeWithCells="1">
                  <from>
                    <xdr:col>1</xdr:col>
                    <xdr:colOff>28575</xdr:colOff>
                    <xdr:row>25</xdr:row>
                    <xdr:rowOff>114300</xdr:rowOff>
                  </from>
                  <to>
                    <xdr:col>2</xdr:col>
                    <xdr:colOff>57150</xdr:colOff>
                    <xdr:row>25</xdr:row>
                    <xdr:rowOff>323850</xdr:rowOff>
                  </to>
                </anchor>
              </controlPr>
            </control>
          </mc:Choice>
        </mc:AlternateContent>
        <mc:AlternateContent xmlns:mc="http://schemas.openxmlformats.org/markup-compatibility/2006">
          <mc:Choice Requires="x14">
            <control shapeId="40979" r:id="rId18" name="Check Box 19">
              <controlPr defaultSize="0" autoFill="0" autoLine="0" autoPict="0">
                <anchor moveWithCells="1" sizeWithCells="1">
                  <from>
                    <xdr:col>0</xdr:col>
                    <xdr:colOff>28575</xdr:colOff>
                    <xdr:row>24</xdr:row>
                    <xdr:rowOff>114300</xdr:rowOff>
                  </from>
                  <to>
                    <xdr:col>1</xdr:col>
                    <xdr:colOff>57150</xdr:colOff>
                    <xdr:row>24</xdr:row>
                    <xdr:rowOff>323850</xdr:rowOff>
                  </to>
                </anchor>
              </controlPr>
            </control>
          </mc:Choice>
        </mc:AlternateContent>
        <mc:AlternateContent xmlns:mc="http://schemas.openxmlformats.org/markup-compatibility/2006">
          <mc:Choice Requires="x14">
            <control shapeId="40980" r:id="rId19" name="Check Box 20">
              <controlPr defaultSize="0" autoFill="0" autoLine="0" autoPict="0">
                <anchor moveWithCells="1" sizeWithCells="1">
                  <from>
                    <xdr:col>1</xdr:col>
                    <xdr:colOff>28575</xdr:colOff>
                    <xdr:row>24</xdr:row>
                    <xdr:rowOff>114300</xdr:rowOff>
                  </from>
                  <to>
                    <xdr:col>2</xdr:col>
                    <xdr:colOff>57150</xdr:colOff>
                    <xdr:row>24</xdr:row>
                    <xdr:rowOff>323850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sizeWithCells="1">
                  <from>
                    <xdr:col>0</xdr:col>
                    <xdr:colOff>28575</xdr:colOff>
                    <xdr:row>22</xdr:row>
                    <xdr:rowOff>85725</xdr:rowOff>
                  </from>
                  <to>
                    <xdr:col>1</xdr:col>
                    <xdr:colOff>57150</xdr:colOff>
                    <xdr:row>22</xdr:row>
                    <xdr:rowOff>295275</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sizeWithCells="1">
                  <from>
                    <xdr:col>1</xdr:col>
                    <xdr:colOff>28575</xdr:colOff>
                    <xdr:row>22</xdr:row>
                    <xdr:rowOff>85725</xdr:rowOff>
                  </from>
                  <to>
                    <xdr:col>2</xdr:col>
                    <xdr:colOff>57150</xdr:colOff>
                    <xdr:row>22</xdr:row>
                    <xdr:rowOff>295275</xdr:rowOff>
                  </to>
                </anchor>
              </controlPr>
            </control>
          </mc:Choice>
        </mc:AlternateContent>
        <mc:AlternateContent xmlns:mc="http://schemas.openxmlformats.org/markup-compatibility/2006">
          <mc:Choice Requires="x14">
            <control shapeId="40975" r:id="rId22" name="Check Box 15">
              <controlPr defaultSize="0" autoFill="0" autoLine="0" autoPict="0">
                <anchor moveWithCells="1" sizeWithCells="1">
                  <from>
                    <xdr:col>0</xdr:col>
                    <xdr:colOff>28575</xdr:colOff>
                    <xdr:row>18</xdr:row>
                    <xdr:rowOff>114300</xdr:rowOff>
                  </from>
                  <to>
                    <xdr:col>1</xdr:col>
                    <xdr:colOff>57150</xdr:colOff>
                    <xdr:row>18</xdr:row>
                    <xdr:rowOff>323850</xdr:rowOff>
                  </to>
                </anchor>
              </controlPr>
            </control>
          </mc:Choice>
        </mc:AlternateContent>
        <mc:AlternateContent xmlns:mc="http://schemas.openxmlformats.org/markup-compatibility/2006">
          <mc:Choice Requires="x14">
            <control shapeId="40976" r:id="rId23" name="Check Box 16">
              <controlPr defaultSize="0" autoFill="0" autoLine="0" autoPict="0">
                <anchor moveWithCells="1" sizeWithCells="1">
                  <from>
                    <xdr:col>1</xdr:col>
                    <xdr:colOff>28575</xdr:colOff>
                    <xdr:row>18</xdr:row>
                    <xdr:rowOff>114300</xdr:rowOff>
                  </from>
                  <to>
                    <xdr:col>2</xdr:col>
                    <xdr:colOff>57150</xdr:colOff>
                    <xdr:row>18</xdr:row>
                    <xdr:rowOff>323850</xdr:rowOff>
                  </to>
                </anchor>
              </controlPr>
            </control>
          </mc:Choice>
        </mc:AlternateContent>
        <mc:AlternateContent xmlns:mc="http://schemas.openxmlformats.org/markup-compatibility/2006">
          <mc:Choice Requires="x14">
            <control shapeId="40973" r:id="rId24" name="Check Box 13">
              <controlPr defaultSize="0" autoFill="0" autoLine="0" autoPict="0">
                <anchor moveWithCells="1" sizeWithCells="1">
                  <from>
                    <xdr:col>0</xdr:col>
                    <xdr:colOff>28575</xdr:colOff>
                    <xdr:row>17</xdr:row>
                    <xdr:rowOff>47625</xdr:rowOff>
                  </from>
                  <to>
                    <xdr:col>1</xdr:col>
                    <xdr:colOff>57150</xdr:colOff>
                    <xdr:row>17</xdr:row>
                    <xdr:rowOff>257175</xdr:rowOff>
                  </to>
                </anchor>
              </controlPr>
            </control>
          </mc:Choice>
        </mc:AlternateContent>
        <mc:AlternateContent xmlns:mc="http://schemas.openxmlformats.org/markup-compatibility/2006">
          <mc:Choice Requires="x14">
            <control shapeId="40974" r:id="rId25" name="Check Box 14">
              <controlPr defaultSize="0" autoFill="0" autoLine="0" autoPict="0">
                <anchor moveWithCells="1" sizeWithCells="1">
                  <from>
                    <xdr:col>1</xdr:col>
                    <xdr:colOff>28575</xdr:colOff>
                    <xdr:row>17</xdr:row>
                    <xdr:rowOff>47625</xdr:rowOff>
                  </from>
                  <to>
                    <xdr:col>2</xdr:col>
                    <xdr:colOff>57150</xdr:colOff>
                    <xdr:row>17</xdr:row>
                    <xdr:rowOff>257175</xdr:rowOff>
                  </to>
                </anchor>
              </controlPr>
            </control>
          </mc:Choice>
        </mc:AlternateContent>
        <mc:AlternateContent xmlns:mc="http://schemas.openxmlformats.org/markup-compatibility/2006">
          <mc:Choice Requires="x14">
            <control shapeId="40971" r:id="rId26" name="Check Box 11">
              <controlPr defaultSize="0" autoFill="0" autoLine="0" autoPict="0">
                <anchor moveWithCells="1" sizeWithCells="1">
                  <from>
                    <xdr:col>0</xdr:col>
                    <xdr:colOff>28575</xdr:colOff>
                    <xdr:row>15</xdr:row>
                    <xdr:rowOff>38100</xdr:rowOff>
                  </from>
                  <to>
                    <xdr:col>1</xdr:col>
                    <xdr:colOff>57150</xdr:colOff>
                    <xdr:row>15</xdr:row>
                    <xdr:rowOff>247650</xdr:rowOff>
                  </to>
                </anchor>
              </controlPr>
            </control>
          </mc:Choice>
        </mc:AlternateContent>
        <mc:AlternateContent xmlns:mc="http://schemas.openxmlformats.org/markup-compatibility/2006">
          <mc:Choice Requires="x14">
            <control shapeId="40972" r:id="rId27" name="Check Box 12">
              <controlPr defaultSize="0" autoFill="0" autoLine="0" autoPict="0">
                <anchor moveWithCells="1" sizeWithCells="1">
                  <from>
                    <xdr:col>1</xdr:col>
                    <xdr:colOff>28575</xdr:colOff>
                    <xdr:row>15</xdr:row>
                    <xdr:rowOff>38100</xdr:rowOff>
                  </from>
                  <to>
                    <xdr:col>2</xdr:col>
                    <xdr:colOff>57150</xdr:colOff>
                    <xdr:row>15</xdr:row>
                    <xdr:rowOff>247650</xdr:rowOff>
                  </to>
                </anchor>
              </controlPr>
            </control>
          </mc:Choice>
        </mc:AlternateContent>
        <mc:AlternateContent xmlns:mc="http://schemas.openxmlformats.org/markup-compatibility/2006">
          <mc:Choice Requires="x14">
            <control shapeId="40969" r:id="rId28" name="Check Box 9">
              <controlPr defaultSize="0" autoFill="0" autoLine="0" autoPict="0">
                <anchor moveWithCells="1" sizeWithCells="1">
                  <from>
                    <xdr:col>0</xdr:col>
                    <xdr:colOff>28575</xdr:colOff>
                    <xdr:row>14</xdr:row>
                    <xdr:rowOff>47625</xdr:rowOff>
                  </from>
                  <to>
                    <xdr:col>1</xdr:col>
                    <xdr:colOff>57150</xdr:colOff>
                    <xdr:row>14</xdr:row>
                    <xdr:rowOff>257175</xdr:rowOff>
                  </to>
                </anchor>
              </controlPr>
            </control>
          </mc:Choice>
        </mc:AlternateContent>
        <mc:AlternateContent xmlns:mc="http://schemas.openxmlformats.org/markup-compatibility/2006">
          <mc:Choice Requires="x14">
            <control shapeId="40970" r:id="rId29" name="Check Box 10">
              <controlPr defaultSize="0" autoFill="0" autoLine="0" autoPict="0">
                <anchor moveWithCells="1" sizeWithCells="1">
                  <from>
                    <xdr:col>1</xdr:col>
                    <xdr:colOff>28575</xdr:colOff>
                    <xdr:row>14</xdr:row>
                    <xdr:rowOff>47625</xdr:rowOff>
                  </from>
                  <to>
                    <xdr:col>2</xdr:col>
                    <xdr:colOff>57150</xdr:colOff>
                    <xdr:row>14</xdr:row>
                    <xdr:rowOff>257175</xdr:rowOff>
                  </to>
                </anchor>
              </controlPr>
            </control>
          </mc:Choice>
        </mc:AlternateContent>
        <mc:AlternateContent xmlns:mc="http://schemas.openxmlformats.org/markup-compatibility/2006">
          <mc:Choice Requires="x14">
            <control shapeId="40967" r:id="rId30" name="Check Box 7">
              <controlPr defaultSize="0" autoFill="0" autoLine="0" autoPict="0">
                <anchor moveWithCells="1" sizeWithCells="1">
                  <from>
                    <xdr:col>0</xdr:col>
                    <xdr:colOff>28575</xdr:colOff>
                    <xdr:row>13</xdr:row>
                    <xdr:rowOff>114300</xdr:rowOff>
                  </from>
                  <to>
                    <xdr:col>1</xdr:col>
                    <xdr:colOff>57150</xdr:colOff>
                    <xdr:row>13</xdr:row>
                    <xdr:rowOff>323850</xdr:rowOff>
                  </to>
                </anchor>
              </controlPr>
            </control>
          </mc:Choice>
        </mc:AlternateContent>
        <mc:AlternateContent xmlns:mc="http://schemas.openxmlformats.org/markup-compatibility/2006">
          <mc:Choice Requires="x14">
            <control shapeId="40968" r:id="rId31" name="Check Box 8">
              <controlPr defaultSize="0" autoFill="0" autoLine="0" autoPict="0">
                <anchor moveWithCells="1" sizeWithCells="1">
                  <from>
                    <xdr:col>1</xdr:col>
                    <xdr:colOff>28575</xdr:colOff>
                    <xdr:row>13</xdr:row>
                    <xdr:rowOff>114300</xdr:rowOff>
                  </from>
                  <to>
                    <xdr:col>2</xdr:col>
                    <xdr:colOff>57150</xdr:colOff>
                    <xdr:row>13</xdr:row>
                    <xdr:rowOff>323850</xdr:rowOff>
                  </to>
                </anchor>
              </controlPr>
            </control>
          </mc:Choice>
        </mc:AlternateContent>
        <mc:AlternateContent xmlns:mc="http://schemas.openxmlformats.org/markup-compatibility/2006">
          <mc:Choice Requires="x14">
            <control shapeId="40965" r:id="rId32" name="Check Box 5">
              <controlPr defaultSize="0" autoFill="0" autoLine="0" autoPict="0">
                <anchor moveWithCells="1" sizeWithCells="1">
                  <from>
                    <xdr:col>0</xdr:col>
                    <xdr:colOff>19050</xdr:colOff>
                    <xdr:row>8</xdr:row>
                    <xdr:rowOff>38100</xdr:rowOff>
                  </from>
                  <to>
                    <xdr:col>1</xdr:col>
                    <xdr:colOff>47625</xdr:colOff>
                    <xdr:row>8</xdr:row>
                    <xdr:rowOff>247650</xdr:rowOff>
                  </to>
                </anchor>
              </controlPr>
            </control>
          </mc:Choice>
        </mc:AlternateContent>
        <mc:AlternateContent xmlns:mc="http://schemas.openxmlformats.org/markup-compatibility/2006">
          <mc:Choice Requires="x14">
            <control shapeId="40966" r:id="rId33" name="Check Box 6">
              <controlPr defaultSize="0" autoFill="0" autoLine="0" autoPict="0">
                <anchor moveWithCells="1" sizeWithCells="1">
                  <from>
                    <xdr:col>1</xdr:col>
                    <xdr:colOff>28575</xdr:colOff>
                    <xdr:row>8</xdr:row>
                    <xdr:rowOff>38100</xdr:rowOff>
                  </from>
                  <to>
                    <xdr:col>2</xdr:col>
                    <xdr:colOff>57150</xdr:colOff>
                    <xdr:row>8</xdr:row>
                    <xdr:rowOff>247650</xdr:rowOff>
                  </to>
                </anchor>
              </controlPr>
            </control>
          </mc:Choice>
        </mc:AlternateContent>
        <mc:AlternateContent xmlns:mc="http://schemas.openxmlformats.org/markup-compatibility/2006">
          <mc:Choice Requires="x14">
            <control shapeId="40963" r:id="rId34" name="Check Box 3">
              <controlPr defaultSize="0" autoFill="0" autoLine="0" autoPict="0">
                <anchor moveWithCells="1" sizeWithCells="1">
                  <from>
                    <xdr:col>0</xdr:col>
                    <xdr:colOff>28575</xdr:colOff>
                    <xdr:row>7</xdr:row>
                    <xdr:rowOff>38100</xdr:rowOff>
                  </from>
                  <to>
                    <xdr:col>1</xdr:col>
                    <xdr:colOff>57150</xdr:colOff>
                    <xdr:row>7</xdr:row>
                    <xdr:rowOff>247650</xdr:rowOff>
                  </to>
                </anchor>
              </controlPr>
            </control>
          </mc:Choice>
        </mc:AlternateContent>
        <mc:AlternateContent xmlns:mc="http://schemas.openxmlformats.org/markup-compatibility/2006">
          <mc:Choice Requires="x14">
            <control shapeId="40964" r:id="rId35" name="Check Box 4">
              <controlPr defaultSize="0" autoFill="0" autoLine="0" autoPict="0">
                <anchor moveWithCells="1" sizeWithCells="1">
                  <from>
                    <xdr:col>1</xdr:col>
                    <xdr:colOff>28575</xdr:colOff>
                    <xdr:row>7</xdr:row>
                    <xdr:rowOff>38100</xdr:rowOff>
                  </from>
                  <to>
                    <xdr:col>2</xdr:col>
                    <xdr:colOff>57150</xdr:colOff>
                    <xdr:row>7</xdr:row>
                    <xdr:rowOff>247650</xdr:rowOff>
                  </to>
                </anchor>
              </controlPr>
            </control>
          </mc:Choice>
        </mc:AlternateContent>
        <mc:AlternateContent xmlns:mc="http://schemas.openxmlformats.org/markup-compatibility/2006">
          <mc:Choice Requires="x14">
            <control shapeId="40961" r:id="rId36" name="Check Box 1">
              <controlPr defaultSize="0" autoFill="0" autoLine="0" autoPict="0">
                <anchor moveWithCells="1" sizeWithCells="1">
                  <from>
                    <xdr:col>0</xdr:col>
                    <xdr:colOff>28575</xdr:colOff>
                    <xdr:row>6</xdr:row>
                    <xdr:rowOff>114300</xdr:rowOff>
                  </from>
                  <to>
                    <xdr:col>1</xdr:col>
                    <xdr:colOff>57150</xdr:colOff>
                    <xdr:row>6</xdr:row>
                    <xdr:rowOff>323850</xdr:rowOff>
                  </to>
                </anchor>
              </controlPr>
            </control>
          </mc:Choice>
        </mc:AlternateContent>
        <mc:AlternateContent xmlns:mc="http://schemas.openxmlformats.org/markup-compatibility/2006">
          <mc:Choice Requires="x14">
            <control shapeId="40962" r:id="rId37" name="Check Box 2">
              <controlPr defaultSize="0" autoFill="0" autoLine="0" autoPict="0">
                <anchor moveWithCells="1" sizeWithCells="1">
                  <from>
                    <xdr:col>1</xdr:col>
                    <xdr:colOff>28575</xdr:colOff>
                    <xdr:row>6</xdr:row>
                    <xdr:rowOff>114300</xdr:rowOff>
                  </from>
                  <to>
                    <xdr:col>2</xdr:col>
                    <xdr:colOff>57150</xdr:colOff>
                    <xdr:row>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98A3-FAB7-43BE-A104-6382C5F03F40}">
  <sheetPr>
    <pageSetUpPr fitToPage="1"/>
  </sheetPr>
  <dimension ref="A1:G38"/>
  <sheetViews>
    <sheetView zoomScaleNormal="100" workbookViewId="0">
      <selection activeCell="A4" sqref="A4"/>
    </sheetView>
  </sheetViews>
  <sheetFormatPr defaultRowHeight="13.5" x14ac:dyDescent="0.15"/>
  <cols>
    <col min="1" max="4" width="3.625" style="6" customWidth="1"/>
    <col min="5" max="5" width="80.625" style="6" customWidth="1"/>
    <col min="6" max="6" width="5.25" style="6" customWidth="1"/>
    <col min="7" max="7" width="9" style="173"/>
    <col min="8" max="16384" width="9" style="6"/>
  </cols>
  <sheetData>
    <row r="1" spans="1:7" ht="24" customHeight="1" x14ac:dyDescent="0.15">
      <c r="A1" s="43" t="s">
        <v>257</v>
      </c>
      <c r="B1" s="11"/>
      <c r="C1" s="9"/>
      <c r="D1" s="9"/>
      <c r="E1" s="10"/>
    </row>
    <row r="2" spans="1:7" s="90" customFormat="1" ht="22.5" customHeight="1" x14ac:dyDescent="0.15">
      <c r="A2" s="85" t="s">
        <v>109</v>
      </c>
      <c r="B2" s="86" t="s">
        <v>110</v>
      </c>
      <c r="C2" s="87" t="s">
        <v>162</v>
      </c>
      <c r="D2" s="88" t="s">
        <v>111</v>
      </c>
      <c r="E2" s="89" t="s">
        <v>163</v>
      </c>
      <c r="F2" s="165" t="s">
        <v>223</v>
      </c>
    </row>
    <row r="3" spans="1:7" ht="24" customHeight="1" x14ac:dyDescent="0.15">
      <c r="A3" s="335" t="s">
        <v>93</v>
      </c>
      <c r="B3" s="336"/>
      <c r="C3" s="336"/>
      <c r="D3" s="336"/>
      <c r="E3" s="337"/>
      <c r="F3" s="170"/>
    </row>
    <row r="4" spans="1:7" ht="33" customHeight="1" x14ac:dyDescent="0.15">
      <c r="A4" s="91"/>
      <c r="B4" s="92"/>
      <c r="C4" s="93" t="s">
        <v>164</v>
      </c>
      <c r="D4" s="94" t="s">
        <v>10</v>
      </c>
      <c r="E4" s="95" t="s">
        <v>258</v>
      </c>
      <c r="F4" s="171"/>
    </row>
    <row r="5" spans="1:7" ht="21.95" customHeight="1" x14ac:dyDescent="0.15">
      <c r="A5" s="91"/>
      <c r="B5" s="92"/>
      <c r="C5" s="93" t="s">
        <v>164</v>
      </c>
      <c r="D5" s="94" t="s">
        <v>94</v>
      </c>
      <c r="E5" s="95" t="s">
        <v>172</v>
      </c>
      <c r="F5" s="171"/>
    </row>
    <row r="6" spans="1:7" ht="24" customHeight="1" x14ac:dyDescent="0.15">
      <c r="A6" s="338" t="s">
        <v>323</v>
      </c>
      <c r="B6" s="339"/>
      <c r="C6" s="339"/>
      <c r="D6" s="339"/>
      <c r="E6" s="340"/>
      <c r="F6" s="171"/>
      <c r="G6" s="46"/>
    </row>
    <row r="7" spans="1:7" ht="21.95" customHeight="1" x14ac:dyDescent="0.15">
      <c r="A7" s="91"/>
      <c r="B7" s="92"/>
      <c r="C7" s="93" t="s">
        <v>164</v>
      </c>
      <c r="D7" s="94" t="s">
        <v>10</v>
      </c>
      <c r="E7" s="95" t="s">
        <v>173</v>
      </c>
      <c r="F7" s="171"/>
    </row>
    <row r="8" spans="1:7" ht="21.95" customHeight="1" x14ac:dyDescent="0.15">
      <c r="A8" s="91"/>
      <c r="B8" s="92"/>
      <c r="C8" s="93" t="s">
        <v>164</v>
      </c>
      <c r="D8" s="97" t="s">
        <v>11</v>
      </c>
      <c r="E8" s="95" t="s">
        <v>174</v>
      </c>
      <c r="F8" s="171"/>
    </row>
    <row r="9" spans="1:7" ht="33" customHeight="1" x14ac:dyDescent="0.15">
      <c r="A9" s="103"/>
      <c r="B9" s="104"/>
      <c r="C9" s="105" t="s">
        <v>164</v>
      </c>
      <c r="D9" s="106" t="s">
        <v>11</v>
      </c>
      <c r="E9" s="107" t="s">
        <v>259</v>
      </c>
      <c r="F9" s="172"/>
    </row>
    <row r="10" spans="1:7" s="173" customFormat="1" ht="25.5" customHeight="1" x14ac:dyDescent="0.15">
      <c r="A10" s="72" t="s">
        <v>95</v>
      </c>
      <c r="B10" s="73"/>
      <c r="C10" s="73"/>
      <c r="D10" s="73"/>
      <c r="E10" s="74"/>
    </row>
    <row r="11" spans="1:7" s="90" customFormat="1" ht="22.5" customHeight="1" x14ac:dyDescent="0.15">
      <c r="A11" s="85" t="s">
        <v>109</v>
      </c>
      <c r="B11" s="86" t="s">
        <v>110</v>
      </c>
      <c r="C11" s="87" t="s">
        <v>162</v>
      </c>
      <c r="D11" s="88" t="s">
        <v>111</v>
      </c>
      <c r="E11" s="89" t="s">
        <v>163</v>
      </c>
      <c r="F11" s="165" t="s">
        <v>223</v>
      </c>
    </row>
    <row r="12" spans="1:7" ht="24" customHeight="1" x14ac:dyDescent="0.15">
      <c r="A12" s="341" t="s">
        <v>96</v>
      </c>
      <c r="B12" s="342"/>
      <c r="C12" s="342"/>
      <c r="D12" s="342"/>
      <c r="E12" s="342"/>
      <c r="F12" s="170"/>
    </row>
    <row r="13" spans="1:7" ht="33" customHeight="1" x14ac:dyDescent="0.15">
      <c r="A13" s="98"/>
      <c r="B13" s="99"/>
      <c r="C13" s="100" t="s">
        <v>164</v>
      </c>
      <c r="D13" s="101" t="s">
        <v>10</v>
      </c>
      <c r="E13" s="102" t="s">
        <v>331</v>
      </c>
      <c r="F13" s="171"/>
      <c r="G13" s="46"/>
    </row>
    <row r="14" spans="1:7" ht="21.95" customHeight="1" x14ac:dyDescent="0.15">
      <c r="A14" s="98"/>
      <c r="B14" s="99"/>
      <c r="C14" s="100" t="s">
        <v>164</v>
      </c>
      <c r="D14" s="101" t="s">
        <v>94</v>
      </c>
      <c r="E14" s="102" t="s">
        <v>175</v>
      </c>
      <c r="F14" s="171"/>
    </row>
    <row r="15" spans="1:7" ht="33" customHeight="1" x14ac:dyDescent="0.15">
      <c r="A15" s="98"/>
      <c r="B15" s="99"/>
      <c r="C15" s="100" t="s">
        <v>164</v>
      </c>
      <c r="D15" s="109" t="s">
        <v>11</v>
      </c>
      <c r="E15" s="102" t="s">
        <v>324</v>
      </c>
      <c r="F15" s="171"/>
      <c r="G15" s="46"/>
    </row>
    <row r="16" spans="1:7" ht="33" customHeight="1" x14ac:dyDescent="0.15">
      <c r="A16" s="98"/>
      <c r="B16" s="99"/>
      <c r="C16" s="100" t="s">
        <v>164</v>
      </c>
      <c r="D16" s="109" t="s">
        <v>12</v>
      </c>
      <c r="E16" s="102" t="s">
        <v>260</v>
      </c>
      <c r="F16" s="171"/>
    </row>
    <row r="17" spans="1:7" ht="36" customHeight="1" x14ac:dyDescent="0.15">
      <c r="A17" s="333" t="s">
        <v>332</v>
      </c>
      <c r="B17" s="334"/>
      <c r="C17" s="334"/>
      <c r="D17" s="334"/>
      <c r="E17" s="334"/>
      <c r="F17" s="171"/>
      <c r="G17" s="46"/>
    </row>
    <row r="18" spans="1:7" ht="33" customHeight="1" x14ac:dyDescent="0.15">
      <c r="A18" s="110"/>
      <c r="B18" s="111"/>
      <c r="C18" s="100"/>
      <c r="D18" s="101" t="s">
        <v>94</v>
      </c>
      <c r="E18" s="102" t="s">
        <v>261</v>
      </c>
      <c r="F18" s="108" t="s">
        <v>224</v>
      </c>
    </row>
    <row r="19" spans="1:7" ht="19.5" customHeight="1" x14ac:dyDescent="0.15">
      <c r="A19" s="110"/>
      <c r="B19" s="111"/>
      <c r="C19" s="112"/>
      <c r="D19" s="113"/>
      <c r="E19" s="114" t="s">
        <v>325</v>
      </c>
      <c r="F19" s="171"/>
      <c r="G19" s="46"/>
    </row>
    <row r="20" spans="1:7" ht="21.95" customHeight="1" x14ac:dyDescent="0.15">
      <c r="A20" s="110"/>
      <c r="B20" s="111"/>
      <c r="C20" s="112"/>
      <c r="D20" s="115"/>
      <c r="E20" s="102" t="s">
        <v>17</v>
      </c>
      <c r="F20" s="171"/>
    </row>
    <row r="21" spans="1:7" ht="21.95" customHeight="1" x14ac:dyDescent="0.15">
      <c r="A21" s="110"/>
      <c r="B21" s="111"/>
      <c r="C21" s="112"/>
      <c r="D21" s="115"/>
      <c r="E21" s="102" t="s">
        <v>33</v>
      </c>
      <c r="F21" s="171"/>
    </row>
    <row r="22" spans="1:7" ht="33" customHeight="1" x14ac:dyDescent="0.15">
      <c r="A22" s="110"/>
      <c r="B22" s="111"/>
      <c r="C22" s="112"/>
      <c r="D22" s="115"/>
      <c r="E22" s="102" t="s">
        <v>216</v>
      </c>
      <c r="F22" s="171"/>
    </row>
    <row r="23" spans="1:7" ht="21.95" customHeight="1" x14ac:dyDescent="0.15">
      <c r="A23" s="110"/>
      <c r="B23" s="111"/>
      <c r="C23" s="112"/>
      <c r="D23" s="115"/>
      <c r="E23" s="102" t="s">
        <v>97</v>
      </c>
      <c r="F23" s="171"/>
    </row>
    <row r="24" spans="1:7" ht="33" customHeight="1" x14ac:dyDescent="0.15">
      <c r="A24" s="110"/>
      <c r="B24" s="111"/>
      <c r="C24" s="100"/>
      <c r="D24" s="101"/>
      <c r="E24" s="102" t="s">
        <v>217</v>
      </c>
      <c r="F24" s="171"/>
    </row>
    <row r="25" spans="1:7" ht="21" customHeight="1" x14ac:dyDescent="0.15">
      <c r="A25" s="110"/>
      <c r="B25" s="111"/>
      <c r="C25" s="112"/>
      <c r="D25" s="115"/>
      <c r="E25" s="102" t="s">
        <v>98</v>
      </c>
      <c r="F25" s="171"/>
    </row>
    <row r="26" spans="1:7" ht="21" customHeight="1" x14ac:dyDescent="0.15">
      <c r="A26" s="110"/>
      <c r="B26" s="111"/>
      <c r="C26" s="112"/>
      <c r="D26" s="115"/>
      <c r="E26" s="102" t="s">
        <v>99</v>
      </c>
      <c r="F26" s="171"/>
    </row>
    <row r="27" spans="1:7" ht="19.5" customHeight="1" x14ac:dyDescent="0.15">
      <c r="A27" s="110"/>
      <c r="B27" s="111"/>
      <c r="C27" s="112"/>
      <c r="D27" s="113"/>
      <c r="E27" s="114" t="s">
        <v>326</v>
      </c>
      <c r="F27" s="171"/>
      <c r="G27" s="46"/>
    </row>
    <row r="28" spans="1:7" ht="21.75" customHeight="1" x14ac:dyDescent="0.15">
      <c r="A28" s="110"/>
      <c r="B28" s="111"/>
      <c r="C28" s="112"/>
      <c r="D28" s="115"/>
      <c r="E28" s="102" t="s">
        <v>17</v>
      </c>
      <c r="F28" s="171"/>
    </row>
    <row r="29" spans="1:7" ht="21.95" customHeight="1" x14ac:dyDescent="0.15">
      <c r="A29" s="110"/>
      <c r="B29" s="111"/>
      <c r="C29" s="112"/>
      <c r="D29" s="115"/>
      <c r="E29" s="102" t="s">
        <v>33</v>
      </c>
      <c r="F29" s="171"/>
    </row>
    <row r="30" spans="1:7" ht="21.95" customHeight="1" x14ac:dyDescent="0.15">
      <c r="A30" s="110"/>
      <c r="B30" s="111"/>
      <c r="C30" s="112"/>
      <c r="D30" s="115"/>
      <c r="E30" s="102" t="s">
        <v>100</v>
      </c>
      <c r="F30" s="171"/>
    </row>
    <row r="31" spans="1:7" ht="21.95" customHeight="1" x14ac:dyDescent="0.15">
      <c r="A31" s="110"/>
      <c r="B31" s="111"/>
      <c r="C31" s="112"/>
      <c r="D31" s="115"/>
      <c r="E31" s="102" t="s">
        <v>101</v>
      </c>
      <c r="F31" s="171"/>
    </row>
    <row r="32" spans="1:7" ht="21.95" customHeight="1" x14ac:dyDescent="0.15">
      <c r="A32" s="110"/>
      <c r="B32" s="111"/>
      <c r="C32" s="112"/>
      <c r="D32" s="115"/>
      <c r="E32" s="102" t="s">
        <v>102</v>
      </c>
      <c r="F32" s="171"/>
    </row>
    <row r="33" spans="1:6" ht="21.95" customHeight="1" x14ac:dyDescent="0.15">
      <c r="A33" s="110"/>
      <c r="B33" s="111"/>
      <c r="C33" s="112"/>
      <c r="D33" s="115"/>
      <c r="E33" s="102" t="s">
        <v>103</v>
      </c>
      <c r="F33" s="171"/>
    </row>
    <row r="34" spans="1:6" ht="21.95" customHeight="1" x14ac:dyDescent="0.15">
      <c r="A34" s="110"/>
      <c r="B34" s="111"/>
      <c r="C34" s="112"/>
      <c r="D34" s="115"/>
      <c r="E34" s="102" t="s">
        <v>104</v>
      </c>
      <c r="F34" s="171"/>
    </row>
    <row r="35" spans="1:6" ht="21.95" customHeight="1" x14ac:dyDescent="0.15">
      <c r="A35" s="116"/>
      <c r="B35" s="117"/>
      <c r="C35" s="118"/>
      <c r="D35" s="119"/>
      <c r="E35" s="120" t="s">
        <v>99</v>
      </c>
      <c r="F35" s="172"/>
    </row>
    <row r="36" spans="1:6" ht="17.45" customHeight="1" x14ac:dyDescent="0.15">
      <c r="A36" s="71"/>
      <c r="B36" s="71"/>
      <c r="C36" s="76"/>
      <c r="D36" s="76"/>
      <c r="E36" s="75"/>
    </row>
    <row r="37" spans="1:6" ht="17.45" customHeight="1" x14ac:dyDescent="0.15">
      <c r="A37" s="71"/>
      <c r="B37" s="71"/>
      <c r="C37" s="76"/>
      <c r="D37" s="76"/>
      <c r="E37" s="75"/>
    </row>
    <row r="38" spans="1:6" ht="17.45" customHeight="1" x14ac:dyDescent="0.15">
      <c r="A38" s="71"/>
      <c r="B38" s="71"/>
      <c r="C38" s="76"/>
      <c r="D38" s="76"/>
      <c r="E38" s="75"/>
    </row>
  </sheetData>
  <mergeCells count="4">
    <mergeCell ref="A3:E3"/>
    <mergeCell ref="A6:E6"/>
    <mergeCell ref="A12:E12"/>
    <mergeCell ref="A17:E17"/>
  </mergeCells>
  <phoneticPr fontId="2"/>
  <pageMargins left="0.59055118110236227" right="0.19685039370078741" top="0.59055118110236227" bottom="0.39370078740157483" header="0.51181102362204722" footer="0.31496062992125984"/>
  <pageSetup paperSize="9" scale="96" orientation="portrait" r:id="rId1"/>
  <headerFooter alignWithMargins="0">
    <oddFooter>&amp;L&amp;8 2026.03.31定PS&amp;C-2-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374" r:id="rId4" name="Check Box 390">
              <controlPr defaultSize="0" autoFill="0" autoLine="0" autoPict="0">
                <anchor moveWithCells="1" sizeWithCells="1">
                  <from>
                    <xdr:col>2</xdr:col>
                    <xdr:colOff>19050</xdr:colOff>
                    <xdr:row>34</xdr:row>
                    <xdr:rowOff>0</xdr:rowOff>
                  </from>
                  <to>
                    <xdr:col>3</xdr:col>
                    <xdr:colOff>76200</xdr:colOff>
                    <xdr:row>35</xdr:row>
                    <xdr:rowOff>9525</xdr:rowOff>
                  </to>
                </anchor>
              </controlPr>
            </control>
          </mc:Choice>
        </mc:AlternateContent>
        <mc:AlternateContent xmlns:mc="http://schemas.openxmlformats.org/markup-compatibility/2006">
          <mc:Choice Requires="x14">
            <control shapeId="42377" r:id="rId5" name="Check Box 393">
              <controlPr defaultSize="0" autoFill="0" autoLine="0" autoPict="0">
                <anchor moveWithCells="1" sizeWithCells="1">
                  <from>
                    <xdr:col>2</xdr:col>
                    <xdr:colOff>19050</xdr:colOff>
                    <xdr:row>27</xdr:row>
                    <xdr:rowOff>0</xdr:rowOff>
                  </from>
                  <to>
                    <xdr:col>3</xdr:col>
                    <xdr:colOff>76200</xdr:colOff>
                    <xdr:row>28</xdr:row>
                    <xdr:rowOff>9525</xdr:rowOff>
                  </to>
                </anchor>
              </controlPr>
            </control>
          </mc:Choice>
        </mc:AlternateContent>
        <mc:AlternateContent xmlns:mc="http://schemas.openxmlformats.org/markup-compatibility/2006">
          <mc:Choice Requires="x14">
            <control shapeId="42378" r:id="rId6" name="Check Box 394">
              <controlPr defaultSize="0" autoFill="0" autoLine="0" autoPict="0">
                <anchor moveWithCells="1" sizeWithCells="1">
                  <from>
                    <xdr:col>2</xdr:col>
                    <xdr:colOff>19050</xdr:colOff>
                    <xdr:row>33</xdr:row>
                    <xdr:rowOff>0</xdr:rowOff>
                  </from>
                  <to>
                    <xdr:col>3</xdr:col>
                    <xdr:colOff>76200</xdr:colOff>
                    <xdr:row>34</xdr:row>
                    <xdr:rowOff>9525</xdr:rowOff>
                  </to>
                </anchor>
              </controlPr>
            </control>
          </mc:Choice>
        </mc:AlternateContent>
        <mc:AlternateContent xmlns:mc="http://schemas.openxmlformats.org/markup-compatibility/2006">
          <mc:Choice Requires="x14">
            <control shapeId="42379" r:id="rId7" name="Check Box 395">
              <controlPr defaultSize="0" autoFill="0" autoLine="0" autoPict="0">
                <anchor moveWithCells="1" sizeWithCells="1">
                  <from>
                    <xdr:col>2</xdr:col>
                    <xdr:colOff>19050</xdr:colOff>
                    <xdr:row>31</xdr:row>
                    <xdr:rowOff>266700</xdr:rowOff>
                  </from>
                  <to>
                    <xdr:col>3</xdr:col>
                    <xdr:colOff>76200</xdr:colOff>
                    <xdr:row>33</xdr:row>
                    <xdr:rowOff>0</xdr:rowOff>
                  </to>
                </anchor>
              </controlPr>
            </control>
          </mc:Choice>
        </mc:AlternateContent>
        <mc:AlternateContent xmlns:mc="http://schemas.openxmlformats.org/markup-compatibility/2006">
          <mc:Choice Requires="x14">
            <control shapeId="42380" r:id="rId8" name="Check Box 396">
              <controlPr defaultSize="0" autoFill="0" autoLine="0" autoPict="0">
                <anchor moveWithCells="1" sizeWithCells="1">
                  <from>
                    <xdr:col>2</xdr:col>
                    <xdr:colOff>19050</xdr:colOff>
                    <xdr:row>30</xdr:row>
                    <xdr:rowOff>266700</xdr:rowOff>
                  </from>
                  <to>
                    <xdr:col>3</xdr:col>
                    <xdr:colOff>76200</xdr:colOff>
                    <xdr:row>32</xdr:row>
                    <xdr:rowOff>0</xdr:rowOff>
                  </to>
                </anchor>
              </controlPr>
            </control>
          </mc:Choice>
        </mc:AlternateContent>
        <mc:AlternateContent xmlns:mc="http://schemas.openxmlformats.org/markup-compatibility/2006">
          <mc:Choice Requires="x14">
            <control shapeId="42381" r:id="rId9" name="Check Box 397">
              <controlPr defaultSize="0" autoFill="0" autoLine="0" autoPict="0">
                <anchor moveWithCells="1" sizeWithCells="1">
                  <from>
                    <xdr:col>2</xdr:col>
                    <xdr:colOff>19050</xdr:colOff>
                    <xdr:row>29</xdr:row>
                    <xdr:rowOff>266700</xdr:rowOff>
                  </from>
                  <to>
                    <xdr:col>3</xdr:col>
                    <xdr:colOff>76200</xdr:colOff>
                    <xdr:row>31</xdr:row>
                    <xdr:rowOff>0</xdr:rowOff>
                  </to>
                </anchor>
              </controlPr>
            </control>
          </mc:Choice>
        </mc:AlternateContent>
        <mc:AlternateContent xmlns:mc="http://schemas.openxmlformats.org/markup-compatibility/2006">
          <mc:Choice Requires="x14">
            <control shapeId="42382" r:id="rId10" name="Check Box 398">
              <controlPr defaultSize="0" autoFill="0" autoLine="0" autoPict="0">
                <anchor moveWithCells="1" sizeWithCells="1">
                  <from>
                    <xdr:col>2</xdr:col>
                    <xdr:colOff>19050</xdr:colOff>
                    <xdr:row>28</xdr:row>
                    <xdr:rowOff>266700</xdr:rowOff>
                  </from>
                  <to>
                    <xdr:col>3</xdr:col>
                    <xdr:colOff>76200</xdr:colOff>
                    <xdr:row>30</xdr:row>
                    <xdr:rowOff>0</xdr:rowOff>
                  </to>
                </anchor>
              </controlPr>
            </control>
          </mc:Choice>
        </mc:AlternateContent>
        <mc:AlternateContent xmlns:mc="http://schemas.openxmlformats.org/markup-compatibility/2006">
          <mc:Choice Requires="x14">
            <control shapeId="42383" r:id="rId11" name="Check Box 399">
              <controlPr defaultSize="0" autoFill="0" autoLine="0" autoPict="0">
                <anchor moveWithCells="1" sizeWithCells="1">
                  <from>
                    <xdr:col>2</xdr:col>
                    <xdr:colOff>19050</xdr:colOff>
                    <xdr:row>27</xdr:row>
                    <xdr:rowOff>266700</xdr:rowOff>
                  </from>
                  <to>
                    <xdr:col>3</xdr:col>
                    <xdr:colOff>76200</xdr:colOff>
                    <xdr:row>29</xdr:row>
                    <xdr:rowOff>0</xdr:rowOff>
                  </to>
                </anchor>
              </controlPr>
            </control>
          </mc:Choice>
        </mc:AlternateContent>
        <mc:AlternateContent xmlns:mc="http://schemas.openxmlformats.org/markup-compatibility/2006">
          <mc:Choice Requires="x14">
            <control shapeId="42369" r:id="rId12" name="Check Box 385">
              <controlPr defaultSize="0" autoFill="0" autoLine="0" autoPict="0">
                <anchor moveWithCells="1" sizeWithCells="1">
                  <from>
                    <xdr:col>2</xdr:col>
                    <xdr:colOff>28575</xdr:colOff>
                    <xdr:row>19</xdr:row>
                    <xdr:rowOff>0</xdr:rowOff>
                  </from>
                  <to>
                    <xdr:col>3</xdr:col>
                    <xdr:colOff>85725</xdr:colOff>
                    <xdr:row>20</xdr:row>
                    <xdr:rowOff>9525</xdr:rowOff>
                  </to>
                </anchor>
              </controlPr>
            </control>
          </mc:Choice>
        </mc:AlternateContent>
        <mc:AlternateContent xmlns:mc="http://schemas.openxmlformats.org/markup-compatibility/2006">
          <mc:Choice Requires="x14">
            <control shapeId="42370" r:id="rId13" name="Check Box 386">
              <controlPr defaultSize="0" autoFill="0" autoLine="0" autoPict="0">
                <anchor moveWithCells="1" sizeWithCells="1">
                  <from>
                    <xdr:col>2</xdr:col>
                    <xdr:colOff>28575</xdr:colOff>
                    <xdr:row>21</xdr:row>
                    <xdr:rowOff>66675</xdr:rowOff>
                  </from>
                  <to>
                    <xdr:col>3</xdr:col>
                    <xdr:colOff>85725</xdr:colOff>
                    <xdr:row>21</xdr:row>
                    <xdr:rowOff>352425</xdr:rowOff>
                  </to>
                </anchor>
              </controlPr>
            </control>
          </mc:Choice>
        </mc:AlternateContent>
        <mc:AlternateContent xmlns:mc="http://schemas.openxmlformats.org/markup-compatibility/2006">
          <mc:Choice Requires="x14">
            <control shapeId="42371" r:id="rId14" name="Check Box 387">
              <controlPr defaultSize="0" autoFill="0" autoLine="0" autoPict="0">
                <anchor moveWithCells="1" sizeWithCells="1">
                  <from>
                    <xdr:col>2</xdr:col>
                    <xdr:colOff>28575</xdr:colOff>
                    <xdr:row>19</xdr:row>
                    <xdr:rowOff>257175</xdr:rowOff>
                  </from>
                  <to>
                    <xdr:col>3</xdr:col>
                    <xdr:colOff>85725</xdr:colOff>
                    <xdr:row>20</xdr:row>
                    <xdr:rowOff>266700</xdr:rowOff>
                  </to>
                </anchor>
              </controlPr>
            </control>
          </mc:Choice>
        </mc:AlternateContent>
        <mc:AlternateContent xmlns:mc="http://schemas.openxmlformats.org/markup-compatibility/2006">
          <mc:Choice Requires="x14">
            <control shapeId="42372" r:id="rId15" name="Check Box 388">
              <controlPr defaultSize="0" autoFill="0" autoLine="0" autoPict="0">
                <anchor moveWithCells="1" sizeWithCells="1">
                  <from>
                    <xdr:col>2</xdr:col>
                    <xdr:colOff>28575</xdr:colOff>
                    <xdr:row>23</xdr:row>
                    <xdr:rowOff>66675</xdr:rowOff>
                  </from>
                  <to>
                    <xdr:col>3</xdr:col>
                    <xdr:colOff>85725</xdr:colOff>
                    <xdr:row>23</xdr:row>
                    <xdr:rowOff>352425</xdr:rowOff>
                  </to>
                </anchor>
              </controlPr>
            </control>
          </mc:Choice>
        </mc:AlternateContent>
        <mc:AlternateContent xmlns:mc="http://schemas.openxmlformats.org/markup-compatibility/2006">
          <mc:Choice Requires="x14">
            <control shapeId="42373" r:id="rId16" name="Check Box 389">
              <controlPr defaultSize="0" autoFill="0" autoLine="0" autoPict="0">
                <anchor moveWithCells="1" sizeWithCells="1">
                  <from>
                    <xdr:col>2</xdr:col>
                    <xdr:colOff>28575</xdr:colOff>
                    <xdr:row>21</xdr:row>
                    <xdr:rowOff>409575</xdr:rowOff>
                  </from>
                  <to>
                    <xdr:col>3</xdr:col>
                    <xdr:colOff>85725</xdr:colOff>
                    <xdr:row>23</xdr:row>
                    <xdr:rowOff>0</xdr:rowOff>
                  </to>
                </anchor>
              </controlPr>
            </control>
          </mc:Choice>
        </mc:AlternateContent>
        <mc:AlternateContent xmlns:mc="http://schemas.openxmlformats.org/markup-compatibility/2006">
          <mc:Choice Requires="x14">
            <control shapeId="42375" r:id="rId17" name="Check Box 391">
              <controlPr defaultSize="0" autoFill="0" autoLine="0" autoPict="0">
                <anchor moveWithCells="1" sizeWithCells="1">
                  <from>
                    <xdr:col>2</xdr:col>
                    <xdr:colOff>28575</xdr:colOff>
                    <xdr:row>24</xdr:row>
                    <xdr:rowOff>257175</xdr:rowOff>
                  </from>
                  <to>
                    <xdr:col>3</xdr:col>
                    <xdr:colOff>85725</xdr:colOff>
                    <xdr:row>26</xdr:row>
                    <xdr:rowOff>9525</xdr:rowOff>
                  </to>
                </anchor>
              </controlPr>
            </control>
          </mc:Choice>
        </mc:AlternateContent>
        <mc:AlternateContent xmlns:mc="http://schemas.openxmlformats.org/markup-compatibility/2006">
          <mc:Choice Requires="x14">
            <control shapeId="42376" r:id="rId18" name="Check Box 392">
              <controlPr defaultSize="0" autoFill="0" autoLine="0" autoPict="0">
                <anchor moveWithCells="1" sizeWithCells="1">
                  <from>
                    <xdr:col>2</xdr:col>
                    <xdr:colOff>28575</xdr:colOff>
                    <xdr:row>23</xdr:row>
                    <xdr:rowOff>409575</xdr:rowOff>
                  </from>
                  <to>
                    <xdr:col>3</xdr:col>
                    <xdr:colOff>85725</xdr:colOff>
                    <xdr:row>25</xdr:row>
                    <xdr:rowOff>9525</xdr:rowOff>
                  </to>
                </anchor>
              </controlPr>
            </control>
          </mc:Choice>
        </mc:AlternateContent>
        <mc:AlternateContent xmlns:mc="http://schemas.openxmlformats.org/markup-compatibility/2006">
          <mc:Choice Requires="x14">
            <control shapeId="42031" r:id="rId19" name="Check Box 47">
              <controlPr defaultSize="0" autoFill="0" autoLine="0" autoPict="0">
                <anchor moveWithCells="1" sizeWithCells="1">
                  <from>
                    <xdr:col>0</xdr:col>
                    <xdr:colOff>28575</xdr:colOff>
                    <xdr:row>4</xdr:row>
                    <xdr:rowOff>28575</xdr:rowOff>
                  </from>
                  <to>
                    <xdr:col>1</xdr:col>
                    <xdr:colOff>57150</xdr:colOff>
                    <xdr:row>4</xdr:row>
                    <xdr:rowOff>266700</xdr:rowOff>
                  </to>
                </anchor>
              </controlPr>
            </control>
          </mc:Choice>
        </mc:AlternateContent>
        <mc:AlternateContent xmlns:mc="http://schemas.openxmlformats.org/markup-compatibility/2006">
          <mc:Choice Requires="x14">
            <control shapeId="42032" r:id="rId20" name="Check Box 48">
              <controlPr defaultSize="0" autoFill="0" autoLine="0" autoPict="0">
                <anchor moveWithCells="1" sizeWithCells="1">
                  <from>
                    <xdr:col>1</xdr:col>
                    <xdr:colOff>28575</xdr:colOff>
                    <xdr:row>4</xdr:row>
                    <xdr:rowOff>28575</xdr:rowOff>
                  </from>
                  <to>
                    <xdr:col>2</xdr:col>
                    <xdr:colOff>57150</xdr:colOff>
                    <xdr:row>4</xdr:row>
                    <xdr:rowOff>266700</xdr:rowOff>
                  </to>
                </anchor>
              </controlPr>
            </control>
          </mc:Choice>
        </mc:AlternateContent>
        <mc:AlternateContent xmlns:mc="http://schemas.openxmlformats.org/markup-compatibility/2006">
          <mc:Choice Requires="x14">
            <control shapeId="42029" r:id="rId21" name="Check Box 45">
              <controlPr defaultSize="0" autoFill="0" autoLine="0" autoPict="0">
                <anchor moveWithCells="1" sizeWithCells="1">
                  <from>
                    <xdr:col>0</xdr:col>
                    <xdr:colOff>28575</xdr:colOff>
                    <xdr:row>3</xdr:row>
                    <xdr:rowOff>57150</xdr:rowOff>
                  </from>
                  <to>
                    <xdr:col>1</xdr:col>
                    <xdr:colOff>57150</xdr:colOff>
                    <xdr:row>3</xdr:row>
                    <xdr:rowOff>381000</xdr:rowOff>
                  </to>
                </anchor>
              </controlPr>
            </control>
          </mc:Choice>
        </mc:AlternateContent>
        <mc:AlternateContent xmlns:mc="http://schemas.openxmlformats.org/markup-compatibility/2006">
          <mc:Choice Requires="x14">
            <control shapeId="42030" r:id="rId22" name="Check Box 46">
              <controlPr defaultSize="0" autoFill="0" autoLine="0" autoPict="0">
                <anchor moveWithCells="1" sizeWithCells="1">
                  <from>
                    <xdr:col>1</xdr:col>
                    <xdr:colOff>28575</xdr:colOff>
                    <xdr:row>3</xdr:row>
                    <xdr:rowOff>57150</xdr:rowOff>
                  </from>
                  <to>
                    <xdr:col>2</xdr:col>
                    <xdr:colOff>57150</xdr:colOff>
                    <xdr:row>3</xdr:row>
                    <xdr:rowOff>381000</xdr:rowOff>
                  </to>
                </anchor>
              </controlPr>
            </control>
          </mc:Choice>
        </mc:AlternateContent>
        <mc:AlternateContent xmlns:mc="http://schemas.openxmlformats.org/markup-compatibility/2006">
          <mc:Choice Requires="x14">
            <control shapeId="42027" r:id="rId23" name="Check Box 43">
              <controlPr defaultSize="0" autoFill="0" autoLine="0" autoPict="0">
                <anchor moveWithCells="1" sizeWithCells="1">
                  <from>
                    <xdr:col>0</xdr:col>
                    <xdr:colOff>28575</xdr:colOff>
                    <xdr:row>8</xdr:row>
                    <xdr:rowOff>123825</xdr:rowOff>
                  </from>
                  <to>
                    <xdr:col>1</xdr:col>
                    <xdr:colOff>57150</xdr:colOff>
                    <xdr:row>8</xdr:row>
                    <xdr:rowOff>333375</xdr:rowOff>
                  </to>
                </anchor>
              </controlPr>
            </control>
          </mc:Choice>
        </mc:AlternateContent>
        <mc:AlternateContent xmlns:mc="http://schemas.openxmlformats.org/markup-compatibility/2006">
          <mc:Choice Requires="x14">
            <control shapeId="42028" r:id="rId24" name="Check Box 44">
              <controlPr defaultSize="0" autoFill="0" autoLine="0" autoPict="0">
                <anchor moveWithCells="1" sizeWithCells="1">
                  <from>
                    <xdr:col>1</xdr:col>
                    <xdr:colOff>28575</xdr:colOff>
                    <xdr:row>8</xdr:row>
                    <xdr:rowOff>123825</xdr:rowOff>
                  </from>
                  <to>
                    <xdr:col>2</xdr:col>
                    <xdr:colOff>57150</xdr:colOff>
                    <xdr:row>8</xdr:row>
                    <xdr:rowOff>333375</xdr:rowOff>
                  </to>
                </anchor>
              </controlPr>
            </control>
          </mc:Choice>
        </mc:AlternateContent>
        <mc:AlternateContent xmlns:mc="http://schemas.openxmlformats.org/markup-compatibility/2006">
          <mc:Choice Requires="x14">
            <control shapeId="42025" r:id="rId25" name="Check Box 41">
              <controlPr defaultSize="0" autoFill="0" autoLine="0" autoPict="0">
                <anchor moveWithCells="1" sizeWithCells="1">
                  <from>
                    <xdr:col>0</xdr:col>
                    <xdr:colOff>28575</xdr:colOff>
                    <xdr:row>7</xdr:row>
                    <xdr:rowOff>38100</xdr:rowOff>
                  </from>
                  <to>
                    <xdr:col>1</xdr:col>
                    <xdr:colOff>57150</xdr:colOff>
                    <xdr:row>7</xdr:row>
                    <xdr:rowOff>247650</xdr:rowOff>
                  </to>
                </anchor>
              </controlPr>
            </control>
          </mc:Choice>
        </mc:AlternateContent>
        <mc:AlternateContent xmlns:mc="http://schemas.openxmlformats.org/markup-compatibility/2006">
          <mc:Choice Requires="x14">
            <control shapeId="42026" r:id="rId26" name="Check Box 42">
              <controlPr defaultSize="0" autoFill="0" autoLine="0" autoPict="0">
                <anchor moveWithCells="1" sizeWithCells="1">
                  <from>
                    <xdr:col>1</xdr:col>
                    <xdr:colOff>28575</xdr:colOff>
                    <xdr:row>7</xdr:row>
                    <xdr:rowOff>38100</xdr:rowOff>
                  </from>
                  <to>
                    <xdr:col>2</xdr:col>
                    <xdr:colOff>57150</xdr:colOff>
                    <xdr:row>7</xdr:row>
                    <xdr:rowOff>247650</xdr:rowOff>
                  </to>
                </anchor>
              </controlPr>
            </control>
          </mc:Choice>
        </mc:AlternateContent>
        <mc:AlternateContent xmlns:mc="http://schemas.openxmlformats.org/markup-compatibility/2006">
          <mc:Choice Requires="x14">
            <control shapeId="42023" r:id="rId27" name="Check Box 39">
              <controlPr defaultSize="0" autoFill="0" autoLine="0" autoPict="0">
                <anchor moveWithCells="1" sizeWithCells="1">
                  <from>
                    <xdr:col>0</xdr:col>
                    <xdr:colOff>38100</xdr:colOff>
                    <xdr:row>6</xdr:row>
                    <xdr:rowOff>38100</xdr:rowOff>
                  </from>
                  <to>
                    <xdr:col>1</xdr:col>
                    <xdr:colOff>66675</xdr:colOff>
                    <xdr:row>6</xdr:row>
                    <xdr:rowOff>247650</xdr:rowOff>
                  </to>
                </anchor>
              </controlPr>
            </control>
          </mc:Choice>
        </mc:AlternateContent>
        <mc:AlternateContent xmlns:mc="http://schemas.openxmlformats.org/markup-compatibility/2006">
          <mc:Choice Requires="x14">
            <control shapeId="42024" r:id="rId28" name="Check Box 40">
              <controlPr defaultSize="0" autoFill="0" autoLine="0" autoPict="0">
                <anchor moveWithCells="1" sizeWithCells="1">
                  <from>
                    <xdr:col>1</xdr:col>
                    <xdr:colOff>38100</xdr:colOff>
                    <xdr:row>6</xdr:row>
                    <xdr:rowOff>38100</xdr:rowOff>
                  </from>
                  <to>
                    <xdr:col>2</xdr:col>
                    <xdr:colOff>66675</xdr:colOff>
                    <xdr:row>6</xdr:row>
                    <xdr:rowOff>247650</xdr:rowOff>
                  </to>
                </anchor>
              </controlPr>
            </control>
          </mc:Choice>
        </mc:AlternateContent>
        <mc:AlternateContent xmlns:mc="http://schemas.openxmlformats.org/markup-compatibility/2006">
          <mc:Choice Requires="x14">
            <control shapeId="42021" r:id="rId29" name="Check Box 37">
              <controlPr defaultSize="0" autoFill="0" autoLine="0" autoPict="0">
                <anchor moveWithCells="1" sizeWithCells="1">
                  <from>
                    <xdr:col>0</xdr:col>
                    <xdr:colOff>28575</xdr:colOff>
                    <xdr:row>15</xdr:row>
                    <xdr:rowOff>104775</xdr:rowOff>
                  </from>
                  <to>
                    <xdr:col>1</xdr:col>
                    <xdr:colOff>57150</xdr:colOff>
                    <xdr:row>15</xdr:row>
                    <xdr:rowOff>314325</xdr:rowOff>
                  </to>
                </anchor>
              </controlPr>
            </control>
          </mc:Choice>
        </mc:AlternateContent>
        <mc:AlternateContent xmlns:mc="http://schemas.openxmlformats.org/markup-compatibility/2006">
          <mc:Choice Requires="x14">
            <control shapeId="42022" r:id="rId30" name="Check Box 38">
              <controlPr defaultSize="0" autoFill="0" autoLine="0" autoPict="0">
                <anchor moveWithCells="1" sizeWithCells="1">
                  <from>
                    <xdr:col>1</xdr:col>
                    <xdr:colOff>28575</xdr:colOff>
                    <xdr:row>15</xdr:row>
                    <xdr:rowOff>104775</xdr:rowOff>
                  </from>
                  <to>
                    <xdr:col>2</xdr:col>
                    <xdr:colOff>57150</xdr:colOff>
                    <xdr:row>15</xdr:row>
                    <xdr:rowOff>314325</xdr:rowOff>
                  </to>
                </anchor>
              </controlPr>
            </control>
          </mc:Choice>
        </mc:AlternateContent>
        <mc:AlternateContent xmlns:mc="http://schemas.openxmlformats.org/markup-compatibility/2006">
          <mc:Choice Requires="x14">
            <control shapeId="42019" r:id="rId31" name="Check Box 35">
              <controlPr defaultSize="0" autoFill="0" autoLine="0" autoPict="0">
                <anchor moveWithCells="1" sizeWithCells="1">
                  <from>
                    <xdr:col>0</xdr:col>
                    <xdr:colOff>28575</xdr:colOff>
                    <xdr:row>14</xdr:row>
                    <xdr:rowOff>114300</xdr:rowOff>
                  </from>
                  <to>
                    <xdr:col>1</xdr:col>
                    <xdr:colOff>57150</xdr:colOff>
                    <xdr:row>14</xdr:row>
                    <xdr:rowOff>323850</xdr:rowOff>
                  </to>
                </anchor>
              </controlPr>
            </control>
          </mc:Choice>
        </mc:AlternateContent>
        <mc:AlternateContent xmlns:mc="http://schemas.openxmlformats.org/markup-compatibility/2006">
          <mc:Choice Requires="x14">
            <control shapeId="42020" r:id="rId32" name="Check Box 36">
              <controlPr defaultSize="0" autoFill="0" autoLine="0" autoPict="0">
                <anchor moveWithCells="1" sizeWithCells="1">
                  <from>
                    <xdr:col>1</xdr:col>
                    <xdr:colOff>28575</xdr:colOff>
                    <xdr:row>14</xdr:row>
                    <xdr:rowOff>114300</xdr:rowOff>
                  </from>
                  <to>
                    <xdr:col>2</xdr:col>
                    <xdr:colOff>57150</xdr:colOff>
                    <xdr:row>14</xdr:row>
                    <xdr:rowOff>323850</xdr:rowOff>
                  </to>
                </anchor>
              </controlPr>
            </control>
          </mc:Choice>
        </mc:AlternateContent>
        <mc:AlternateContent xmlns:mc="http://schemas.openxmlformats.org/markup-compatibility/2006">
          <mc:Choice Requires="x14">
            <control shapeId="42017" r:id="rId33" name="Check Box 33">
              <controlPr defaultSize="0" autoFill="0" autoLine="0" autoPict="0">
                <anchor moveWithCells="1" sizeWithCells="1">
                  <from>
                    <xdr:col>0</xdr:col>
                    <xdr:colOff>28575</xdr:colOff>
                    <xdr:row>12</xdr:row>
                    <xdr:rowOff>114300</xdr:rowOff>
                  </from>
                  <to>
                    <xdr:col>1</xdr:col>
                    <xdr:colOff>57150</xdr:colOff>
                    <xdr:row>12</xdr:row>
                    <xdr:rowOff>323850</xdr:rowOff>
                  </to>
                </anchor>
              </controlPr>
            </control>
          </mc:Choice>
        </mc:AlternateContent>
        <mc:AlternateContent xmlns:mc="http://schemas.openxmlformats.org/markup-compatibility/2006">
          <mc:Choice Requires="x14">
            <control shapeId="42018" r:id="rId34" name="Check Box 34">
              <controlPr defaultSize="0" autoFill="0" autoLine="0" autoPict="0">
                <anchor moveWithCells="1" sizeWithCells="1">
                  <from>
                    <xdr:col>1</xdr:col>
                    <xdr:colOff>28575</xdr:colOff>
                    <xdr:row>12</xdr:row>
                    <xdr:rowOff>114300</xdr:rowOff>
                  </from>
                  <to>
                    <xdr:col>2</xdr:col>
                    <xdr:colOff>57150</xdr:colOff>
                    <xdr:row>12</xdr:row>
                    <xdr:rowOff>323850</xdr:rowOff>
                  </to>
                </anchor>
              </controlPr>
            </control>
          </mc:Choice>
        </mc:AlternateContent>
        <mc:AlternateContent xmlns:mc="http://schemas.openxmlformats.org/markup-compatibility/2006">
          <mc:Choice Requires="x14">
            <control shapeId="42015" r:id="rId35" name="Check Box 31">
              <controlPr defaultSize="0" autoFill="0" autoLine="0" autoPict="0">
                <anchor moveWithCells="1" sizeWithCells="1">
                  <from>
                    <xdr:col>0</xdr:col>
                    <xdr:colOff>28575</xdr:colOff>
                    <xdr:row>34</xdr:row>
                    <xdr:rowOff>38100</xdr:rowOff>
                  </from>
                  <to>
                    <xdr:col>1</xdr:col>
                    <xdr:colOff>57150</xdr:colOff>
                    <xdr:row>34</xdr:row>
                    <xdr:rowOff>247650</xdr:rowOff>
                  </to>
                </anchor>
              </controlPr>
            </control>
          </mc:Choice>
        </mc:AlternateContent>
        <mc:AlternateContent xmlns:mc="http://schemas.openxmlformats.org/markup-compatibility/2006">
          <mc:Choice Requires="x14">
            <control shapeId="42016" r:id="rId36" name="Check Box 32">
              <controlPr defaultSize="0" autoFill="0" autoLine="0" autoPict="0">
                <anchor moveWithCells="1" sizeWithCells="1">
                  <from>
                    <xdr:col>1</xdr:col>
                    <xdr:colOff>28575</xdr:colOff>
                    <xdr:row>34</xdr:row>
                    <xdr:rowOff>38100</xdr:rowOff>
                  </from>
                  <to>
                    <xdr:col>2</xdr:col>
                    <xdr:colOff>57150</xdr:colOff>
                    <xdr:row>34</xdr:row>
                    <xdr:rowOff>247650</xdr:rowOff>
                  </to>
                </anchor>
              </controlPr>
            </control>
          </mc:Choice>
        </mc:AlternateContent>
        <mc:AlternateContent xmlns:mc="http://schemas.openxmlformats.org/markup-compatibility/2006">
          <mc:Choice Requires="x14">
            <control shapeId="42013" r:id="rId37" name="Check Box 29">
              <controlPr defaultSize="0" autoFill="0" autoLine="0" autoPict="0">
                <anchor moveWithCells="1" sizeWithCells="1">
                  <from>
                    <xdr:col>0</xdr:col>
                    <xdr:colOff>28575</xdr:colOff>
                    <xdr:row>33</xdr:row>
                    <xdr:rowOff>28575</xdr:rowOff>
                  </from>
                  <to>
                    <xdr:col>1</xdr:col>
                    <xdr:colOff>57150</xdr:colOff>
                    <xdr:row>33</xdr:row>
                    <xdr:rowOff>238125</xdr:rowOff>
                  </to>
                </anchor>
              </controlPr>
            </control>
          </mc:Choice>
        </mc:AlternateContent>
        <mc:AlternateContent xmlns:mc="http://schemas.openxmlformats.org/markup-compatibility/2006">
          <mc:Choice Requires="x14">
            <control shapeId="42014" r:id="rId38" name="Check Box 30">
              <controlPr defaultSize="0" autoFill="0" autoLine="0" autoPict="0">
                <anchor moveWithCells="1" sizeWithCells="1">
                  <from>
                    <xdr:col>1</xdr:col>
                    <xdr:colOff>28575</xdr:colOff>
                    <xdr:row>33</xdr:row>
                    <xdr:rowOff>28575</xdr:rowOff>
                  </from>
                  <to>
                    <xdr:col>2</xdr:col>
                    <xdr:colOff>57150</xdr:colOff>
                    <xdr:row>33</xdr:row>
                    <xdr:rowOff>238125</xdr:rowOff>
                  </to>
                </anchor>
              </controlPr>
            </control>
          </mc:Choice>
        </mc:AlternateContent>
        <mc:AlternateContent xmlns:mc="http://schemas.openxmlformats.org/markup-compatibility/2006">
          <mc:Choice Requires="x14">
            <control shapeId="42011" r:id="rId39" name="Check Box 27">
              <controlPr defaultSize="0" autoFill="0" autoLine="0" autoPict="0">
                <anchor moveWithCells="1" sizeWithCells="1">
                  <from>
                    <xdr:col>0</xdr:col>
                    <xdr:colOff>28575</xdr:colOff>
                    <xdr:row>32</xdr:row>
                    <xdr:rowOff>28575</xdr:rowOff>
                  </from>
                  <to>
                    <xdr:col>1</xdr:col>
                    <xdr:colOff>57150</xdr:colOff>
                    <xdr:row>32</xdr:row>
                    <xdr:rowOff>238125</xdr:rowOff>
                  </to>
                </anchor>
              </controlPr>
            </control>
          </mc:Choice>
        </mc:AlternateContent>
        <mc:AlternateContent xmlns:mc="http://schemas.openxmlformats.org/markup-compatibility/2006">
          <mc:Choice Requires="x14">
            <control shapeId="42012" r:id="rId40" name="Check Box 28">
              <controlPr defaultSize="0" autoFill="0" autoLine="0" autoPict="0">
                <anchor moveWithCells="1" sizeWithCells="1">
                  <from>
                    <xdr:col>1</xdr:col>
                    <xdr:colOff>28575</xdr:colOff>
                    <xdr:row>32</xdr:row>
                    <xdr:rowOff>28575</xdr:rowOff>
                  </from>
                  <to>
                    <xdr:col>2</xdr:col>
                    <xdr:colOff>57150</xdr:colOff>
                    <xdr:row>32</xdr:row>
                    <xdr:rowOff>238125</xdr:rowOff>
                  </to>
                </anchor>
              </controlPr>
            </control>
          </mc:Choice>
        </mc:AlternateContent>
        <mc:AlternateContent xmlns:mc="http://schemas.openxmlformats.org/markup-compatibility/2006">
          <mc:Choice Requires="x14">
            <control shapeId="42009" r:id="rId41" name="Check Box 25">
              <controlPr defaultSize="0" autoFill="0" autoLine="0" autoPict="0">
                <anchor moveWithCells="1" sizeWithCells="1">
                  <from>
                    <xdr:col>0</xdr:col>
                    <xdr:colOff>28575</xdr:colOff>
                    <xdr:row>31</xdr:row>
                    <xdr:rowOff>28575</xdr:rowOff>
                  </from>
                  <to>
                    <xdr:col>1</xdr:col>
                    <xdr:colOff>57150</xdr:colOff>
                    <xdr:row>31</xdr:row>
                    <xdr:rowOff>238125</xdr:rowOff>
                  </to>
                </anchor>
              </controlPr>
            </control>
          </mc:Choice>
        </mc:AlternateContent>
        <mc:AlternateContent xmlns:mc="http://schemas.openxmlformats.org/markup-compatibility/2006">
          <mc:Choice Requires="x14">
            <control shapeId="42010" r:id="rId42" name="Check Box 26">
              <controlPr defaultSize="0" autoFill="0" autoLine="0" autoPict="0">
                <anchor moveWithCells="1" sizeWithCells="1">
                  <from>
                    <xdr:col>1</xdr:col>
                    <xdr:colOff>28575</xdr:colOff>
                    <xdr:row>31</xdr:row>
                    <xdr:rowOff>28575</xdr:rowOff>
                  </from>
                  <to>
                    <xdr:col>2</xdr:col>
                    <xdr:colOff>57150</xdr:colOff>
                    <xdr:row>31</xdr:row>
                    <xdr:rowOff>238125</xdr:rowOff>
                  </to>
                </anchor>
              </controlPr>
            </control>
          </mc:Choice>
        </mc:AlternateContent>
        <mc:AlternateContent xmlns:mc="http://schemas.openxmlformats.org/markup-compatibility/2006">
          <mc:Choice Requires="x14">
            <control shapeId="42007" r:id="rId43" name="Check Box 23">
              <controlPr defaultSize="0" autoFill="0" autoLine="0" autoPict="0">
                <anchor moveWithCells="1" sizeWithCells="1">
                  <from>
                    <xdr:col>0</xdr:col>
                    <xdr:colOff>28575</xdr:colOff>
                    <xdr:row>30</xdr:row>
                    <xdr:rowOff>28575</xdr:rowOff>
                  </from>
                  <to>
                    <xdr:col>1</xdr:col>
                    <xdr:colOff>57150</xdr:colOff>
                    <xdr:row>30</xdr:row>
                    <xdr:rowOff>238125</xdr:rowOff>
                  </to>
                </anchor>
              </controlPr>
            </control>
          </mc:Choice>
        </mc:AlternateContent>
        <mc:AlternateContent xmlns:mc="http://schemas.openxmlformats.org/markup-compatibility/2006">
          <mc:Choice Requires="x14">
            <control shapeId="42008" r:id="rId44" name="Check Box 24">
              <controlPr defaultSize="0" autoFill="0" autoLine="0" autoPict="0">
                <anchor moveWithCells="1" sizeWithCells="1">
                  <from>
                    <xdr:col>1</xdr:col>
                    <xdr:colOff>28575</xdr:colOff>
                    <xdr:row>30</xdr:row>
                    <xdr:rowOff>28575</xdr:rowOff>
                  </from>
                  <to>
                    <xdr:col>2</xdr:col>
                    <xdr:colOff>57150</xdr:colOff>
                    <xdr:row>30</xdr:row>
                    <xdr:rowOff>238125</xdr:rowOff>
                  </to>
                </anchor>
              </controlPr>
            </control>
          </mc:Choice>
        </mc:AlternateContent>
        <mc:AlternateContent xmlns:mc="http://schemas.openxmlformats.org/markup-compatibility/2006">
          <mc:Choice Requires="x14">
            <control shapeId="42005" r:id="rId45" name="Check Box 21">
              <controlPr defaultSize="0" autoFill="0" autoLine="0" autoPict="0">
                <anchor moveWithCells="1" sizeWithCells="1">
                  <from>
                    <xdr:col>0</xdr:col>
                    <xdr:colOff>28575</xdr:colOff>
                    <xdr:row>29</xdr:row>
                    <xdr:rowOff>28575</xdr:rowOff>
                  </from>
                  <to>
                    <xdr:col>1</xdr:col>
                    <xdr:colOff>57150</xdr:colOff>
                    <xdr:row>29</xdr:row>
                    <xdr:rowOff>238125</xdr:rowOff>
                  </to>
                </anchor>
              </controlPr>
            </control>
          </mc:Choice>
        </mc:AlternateContent>
        <mc:AlternateContent xmlns:mc="http://schemas.openxmlformats.org/markup-compatibility/2006">
          <mc:Choice Requires="x14">
            <control shapeId="42006" r:id="rId46" name="Check Box 22">
              <controlPr defaultSize="0" autoFill="0" autoLine="0" autoPict="0">
                <anchor moveWithCells="1" sizeWithCells="1">
                  <from>
                    <xdr:col>1</xdr:col>
                    <xdr:colOff>28575</xdr:colOff>
                    <xdr:row>29</xdr:row>
                    <xdr:rowOff>28575</xdr:rowOff>
                  </from>
                  <to>
                    <xdr:col>2</xdr:col>
                    <xdr:colOff>57150</xdr:colOff>
                    <xdr:row>29</xdr:row>
                    <xdr:rowOff>238125</xdr:rowOff>
                  </to>
                </anchor>
              </controlPr>
            </control>
          </mc:Choice>
        </mc:AlternateContent>
        <mc:AlternateContent xmlns:mc="http://schemas.openxmlformats.org/markup-compatibility/2006">
          <mc:Choice Requires="x14">
            <control shapeId="42003" r:id="rId47" name="Check Box 19">
              <controlPr defaultSize="0" autoFill="0" autoLine="0" autoPict="0">
                <anchor moveWithCells="1" sizeWithCells="1">
                  <from>
                    <xdr:col>0</xdr:col>
                    <xdr:colOff>28575</xdr:colOff>
                    <xdr:row>28</xdr:row>
                    <xdr:rowOff>28575</xdr:rowOff>
                  </from>
                  <to>
                    <xdr:col>1</xdr:col>
                    <xdr:colOff>57150</xdr:colOff>
                    <xdr:row>28</xdr:row>
                    <xdr:rowOff>238125</xdr:rowOff>
                  </to>
                </anchor>
              </controlPr>
            </control>
          </mc:Choice>
        </mc:AlternateContent>
        <mc:AlternateContent xmlns:mc="http://schemas.openxmlformats.org/markup-compatibility/2006">
          <mc:Choice Requires="x14">
            <control shapeId="42004" r:id="rId48" name="Check Box 20">
              <controlPr defaultSize="0" autoFill="0" autoLine="0" autoPict="0">
                <anchor moveWithCells="1" sizeWithCells="1">
                  <from>
                    <xdr:col>1</xdr:col>
                    <xdr:colOff>28575</xdr:colOff>
                    <xdr:row>28</xdr:row>
                    <xdr:rowOff>28575</xdr:rowOff>
                  </from>
                  <to>
                    <xdr:col>2</xdr:col>
                    <xdr:colOff>57150</xdr:colOff>
                    <xdr:row>28</xdr:row>
                    <xdr:rowOff>238125</xdr:rowOff>
                  </to>
                </anchor>
              </controlPr>
            </control>
          </mc:Choice>
        </mc:AlternateContent>
        <mc:AlternateContent xmlns:mc="http://schemas.openxmlformats.org/markup-compatibility/2006">
          <mc:Choice Requires="x14">
            <control shapeId="42001" r:id="rId49" name="Check Box 17">
              <controlPr defaultSize="0" autoFill="0" autoLine="0" autoPict="0">
                <anchor moveWithCells="1" sizeWithCells="1">
                  <from>
                    <xdr:col>0</xdr:col>
                    <xdr:colOff>28575</xdr:colOff>
                    <xdr:row>27</xdr:row>
                    <xdr:rowOff>38100</xdr:rowOff>
                  </from>
                  <to>
                    <xdr:col>1</xdr:col>
                    <xdr:colOff>57150</xdr:colOff>
                    <xdr:row>27</xdr:row>
                    <xdr:rowOff>247650</xdr:rowOff>
                  </to>
                </anchor>
              </controlPr>
            </control>
          </mc:Choice>
        </mc:AlternateContent>
        <mc:AlternateContent xmlns:mc="http://schemas.openxmlformats.org/markup-compatibility/2006">
          <mc:Choice Requires="x14">
            <control shapeId="42002" r:id="rId50" name="Check Box 18">
              <controlPr defaultSize="0" autoFill="0" autoLine="0" autoPict="0">
                <anchor moveWithCells="1" sizeWithCells="1">
                  <from>
                    <xdr:col>1</xdr:col>
                    <xdr:colOff>28575</xdr:colOff>
                    <xdr:row>27</xdr:row>
                    <xdr:rowOff>38100</xdr:rowOff>
                  </from>
                  <to>
                    <xdr:col>2</xdr:col>
                    <xdr:colOff>57150</xdr:colOff>
                    <xdr:row>27</xdr:row>
                    <xdr:rowOff>247650</xdr:rowOff>
                  </to>
                </anchor>
              </controlPr>
            </control>
          </mc:Choice>
        </mc:AlternateContent>
        <mc:AlternateContent xmlns:mc="http://schemas.openxmlformats.org/markup-compatibility/2006">
          <mc:Choice Requires="x14">
            <control shapeId="41999" r:id="rId51" name="Check Box 15">
              <controlPr defaultSize="0" autoFill="0" autoLine="0" autoPict="0">
                <anchor moveWithCells="1" sizeWithCells="1">
                  <from>
                    <xdr:col>0</xdr:col>
                    <xdr:colOff>28575</xdr:colOff>
                    <xdr:row>25</xdr:row>
                    <xdr:rowOff>28575</xdr:rowOff>
                  </from>
                  <to>
                    <xdr:col>1</xdr:col>
                    <xdr:colOff>57150</xdr:colOff>
                    <xdr:row>25</xdr:row>
                    <xdr:rowOff>238125</xdr:rowOff>
                  </to>
                </anchor>
              </controlPr>
            </control>
          </mc:Choice>
        </mc:AlternateContent>
        <mc:AlternateContent xmlns:mc="http://schemas.openxmlformats.org/markup-compatibility/2006">
          <mc:Choice Requires="x14">
            <control shapeId="42000" r:id="rId52" name="Check Box 16">
              <controlPr defaultSize="0" autoFill="0" autoLine="0" autoPict="0">
                <anchor moveWithCells="1" sizeWithCells="1">
                  <from>
                    <xdr:col>1</xdr:col>
                    <xdr:colOff>28575</xdr:colOff>
                    <xdr:row>25</xdr:row>
                    <xdr:rowOff>28575</xdr:rowOff>
                  </from>
                  <to>
                    <xdr:col>2</xdr:col>
                    <xdr:colOff>57150</xdr:colOff>
                    <xdr:row>25</xdr:row>
                    <xdr:rowOff>238125</xdr:rowOff>
                  </to>
                </anchor>
              </controlPr>
            </control>
          </mc:Choice>
        </mc:AlternateContent>
        <mc:AlternateContent xmlns:mc="http://schemas.openxmlformats.org/markup-compatibility/2006">
          <mc:Choice Requires="x14">
            <control shapeId="41997" r:id="rId53" name="Check Box 13">
              <controlPr defaultSize="0" autoFill="0" autoLine="0" autoPict="0">
                <anchor moveWithCells="1" sizeWithCells="1">
                  <from>
                    <xdr:col>0</xdr:col>
                    <xdr:colOff>28575</xdr:colOff>
                    <xdr:row>24</xdr:row>
                    <xdr:rowOff>28575</xdr:rowOff>
                  </from>
                  <to>
                    <xdr:col>1</xdr:col>
                    <xdr:colOff>57150</xdr:colOff>
                    <xdr:row>24</xdr:row>
                    <xdr:rowOff>238125</xdr:rowOff>
                  </to>
                </anchor>
              </controlPr>
            </control>
          </mc:Choice>
        </mc:AlternateContent>
        <mc:AlternateContent xmlns:mc="http://schemas.openxmlformats.org/markup-compatibility/2006">
          <mc:Choice Requires="x14">
            <control shapeId="41998" r:id="rId54" name="Check Box 14">
              <controlPr defaultSize="0" autoFill="0" autoLine="0" autoPict="0">
                <anchor moveWithCells="1" sizeWithCells="1">
                  <from>
                    <xdr:col>1</xdr:col>
                    <xdr:colOff>28575</xdr:colOff>
                    <xdr:row>24</xdr:row>
                    <xdr:rowOff>28575</xdr:rowOff>
                  </from>
                  <to>
                    <xdr:col>2</xdr:col>
                    <xdr:colOff>57150</xdr:colOff>
                    <xdr:row>24</xdr:row>
                    <xdr:rowOff>238125</xdr:rowOff>
                  </to>
                </anchor>
              </controlPr>
            </control>
          </mc:Choice>
        </mc:AlternateContent>
        <mc:AlternateContent xmlns:mc="http://schemas.openxmlformats.org/markup-compatibility/2006">
          <mc:Choice Requires="x14">
            <control shapeId="41995" r:id="rId55" name="Check Box 11">
              <controlPr defaultSize="0" autoFill="0" autoLine="0" autoPict="0">
                <anchor moveWithCells="1" sizeWithCells="1">
                  <from>
                    <xdr:col>0</xdr:col>
                    <xdr:colOff>28575</xdr:colOff>
                    <xdr:row>23</xdr:row>
                    <xdr:rowOff>114300</xdr:rowOff>
                  </from>
                  <to>
                    <xdr:col>1</xdr:col>
                    <xdr:colOff>57150</xdr:colOff>
                    <xdr:row>23</xdr:row>
                    <xdr:rowOff>323850</xdr:rowOff>
                  </to>
                </anchor>
              </controlPr>
            </control>
          </mc:Choice>
        </mc:AlternateContent>
        <mc:AlternateContent xmlns:mc="http://schemas.openxmlformats.org/markup-compatibility/2006">
          <mc:Choice Requires="x14">
            <control shapeId="41996" r:id="rId56" name="Check Box 12">
              <controlPr defaultSize="0" autoFill="0" autoLine="0" autoPict="0">
                <anchor moveWithCells="1" sizeWithCells="1">
                  <from>
                    <xdr:col>1</xdr:col>
                    <xdr:colOff>28575</xdr:colOff>
                    <xdr:row>23</xdr:row>
                    <xdr:rowOff>114300</xdr:rowOff>
                  </from>
                  <to>
                    <xdr:col>2</xdr:col>
                    <xdr:colOff>57150</xdr:colOff>
                    <xdr:row>23</xdr:row>
                    <xdr:rowOff>323850</xdr:rowOff>
                  </to>
                </anchor>
              </controlPr>
            </control>
          </mc:Choice>
        </mc:AlternateContent>
        <mc:AlternateContent xmlns:mc="http://schemas.openxmlformats.org/markup-compatibility/2006">
          <mc:Choice Requires="x14">
            <control shapeId="41993" r:id="rId57" name="Check Box 9">
              <controlPr defaultSize="0" autoFill="0" autoLine="0" autoPict="0">
                <anchor moveWithCells="1" sizeWithCells="1">
                  <from>
                    <xdr:col>0</xdr:col>
                    <xdr:colOff>28575</xdr:colOff>
                    <xdr:row>22</xdr:row>
                    <xdr:rowOff>28575</xdr:rowOff>
                  </from>
                  <to>
                    <xdr:col>1</xdr:col>
                    <xdr:colOff>57150</xdr:colOff>
                    <xdr:row>22</xdr:row>
                    <xdr:rowOff>238125</xdr:rowOff>
                  </to>
                </anchor>
              </controlPr>
            </control>
          </mc:Choice>
        </mc:AlternateContent>
        <mc:AlternateContent xmlns:mc="http://schemas.openxmlformats.org/markup-compatibility/2006">
          <mc:Choice Requires="x14">
            <control shapeId="41994" r:id="rId58" name="Check Box 10">
              <controlPr defaultSize="0" autoFill="0" autoLine="0" autoPict="0">
                <anchor moveWithCells="1" sizeWithCells="1">
                  <from>
                    <xdr:col>1</xdr:col>
                    <xdr:colOff>28575</xdr:colOff>
                    <xdr:row>22</xdr:row>
                    <xdr:rowOff>28575</xdr:rowOff>
                  </from>
                  <to>
                    <xdr:col>2</xdr:col>
                    <xdr:colOff>57150</xdr:colOff>
                    <xdr:row>22</xdr:row>
                    <xdr:rowOff>238125</xdr:rowOff>
                  </to>
                </anchor>
              </controlPr>
            </control>
          </mc:Choice>
        </mc:AlternateContent>
        <mc:AlternateContent xmlns:mc="http://schemas.openxmlformats.org/markup-compatibility/2006">
          <mc:Choice Requires="x14">
            <control shapeId="41991" r:id="rId59" name="Check Box 7">
              <controlPr defaultSize="0" autoFill="0" autoLine="0" autoPict="0">
                <anchor moveWithCells="1" sizeWithCells="1">
                  <from>
                    <xdr:col>0</xdr:col>
                    <xdr:colOff>28575</xdr:colOff>
                    <xdr:row>21</xdr:row>
                    <xdr:rowOff>104775</xdr:rowOff>
                  </from>
                  <to>
                    <xdr:col>1</xdr:col>
                    <xdr:colOff>57150</xdr:colOff>
                    <xdr:row>21</xdr:row>
                    <xdr:rowOff>314325</xdr:rowOff>
                  </to>
                </anchor>
              </controlPr>
            </control>
          </mc:Choice>
        </mc:AlternateContent>
        <mc:AlternateContent xmlns:mc="http://schemas.openxmlformats.org/markup-compatibility/2006">
          <mc:Choice Requires="x14">
            <control shapeId="41992" r:id="rId60" name="Check Box 8">
              <controlPr defaultSize="0" autoFill="0" autoLine="0" autoPict="0">
                <anchor moveWithCells="1" sizeWithCells="1">
                  <from>
                    <xdr:col>1</xdr:col>
                    <xdr:colOff>28575</xdr:colOff>
                    <xdr:row>21</xdr:row>
                    <xdr:rowOff>104775</xdr:rowOff>
                  </from>
                  <to>
                    <xdr:col>2</xdr:col>
                    <xdr:colOff>57150</xdr:colOff>
                    <xdr:row>21</xdr:row>
                    <xdr:rowOff>314325</xdr:rowOff>
                  </to>
                </anchor>
              </controlPr>
            </control>
          </mc:Choice>
        </mc:AlternateContent>
        <mc:AlternateContent xmlns:mc="http://schemas.openxmlformats.org/markup-compatibility/2006">
          <mc:Choice Requires="x14">
            <control shapeId="41989" r:id="rId61" name="Check Box 5">
              <controlPr defaultSize="0" autoFill="0" autoLine="0" autoPict="0">
                <anchor moveWithCells="1" sizeWithCells="1">
                  <from>
                    <xdr:col>0</xdr:col>
                    <xdr:colOff>28575</xdr:colOff>
                    <xdr:row>20</xdr:row>
                    <xdr:rowOff>28575</xdr:rowOff>
                  </from>
                  <to>
                    <xdr:col>1</xdr:col>
                    <xdr:colOff>57150</xdr:colOff>
                    <xdr:row>20</xdr:row>
                    <xdr:rowOff>238125</xdr:rowOff>
                  </to>
                </anchor>
              </controlPr>
            </control>
          </mc:Choice>
        </mc:AlternateContent>
        <mc:AlternateContent xmlns:mc="http://schemas.openxmlformats.org/markup-compatibility/2006">
          <mc:Choice Requires="x14">
            <control shapeId="41990" r:id="rId62" name="Check Box 6">
              <controlPr defaultSize="0" autoFill="0" autoLine="0" autoPict="0">
                <anchor moveWithCells="1" sizeWithCells="1">
                  <from>
                    <xdr:col>1</xdr:col>
                    <xdr:colOff>28575</xdr:colOff>
                    <xdr:row>20</xdr:row>
                    <xdr:rowOff>28575</xdr:rowOff>
                  </from>
                  <to>
                    <xdr:col>2</xdr:col>
                    <xdr:colOff>57150</xdr:colOff>
                    <xdr:row>20</xdr:row>
                    <xdr:rowOff>238125</xdr:rowOff>
                  </to>
                </anchor>
              </controlPr>
            </control>
          </mc:Choice>
        </mc:AlternateContent>
        <mc:AlternateContent xmlns:mc="http://schemas.openxmlformats.org/markup-compatibility/2006">
          <mc:Choice Requires="x14">
            <control shapeId="41987" r:id="rId63" name="Check Box 3">
              <controlPr defaultSize="0" autoFill="0" autoLine="0" autoPict="0">
                <anchor moveWithCells="1" sizeWithCells="1">
                  <from>
                    <xdr:col>0</xdr:col>
                    <xdr:colOff>28575</xdr:colOff>
                    <xdr:row>19</xdr:row>
                    <xdr:rowOff>28575</xdr:rowOff>
                  </from>
                  <to>
                    <xdr:col>1</xdr:col>
                    <xdr:colOff>57150</xdr:colOff>
                    <xdr:row>19</xdr:row>
                    <xdr:rowOff>238125</xdr:rowOff>
                  </to>
                </anchor>
              </controlPr>
            </control>
          </mc:Choice>
        </mc:AlternateContent>
        <mc:AlternateContent xmlns:mc="http://schemas.openxmlformats.org/markup-compatibility/2006">
          <mc:Choice Requires="x14">
            <control shapeId="41988" r:id="rId64" name="Check Box 4">
              <controlPr defaultSize="0" autoFill="0" autoLine="0" autoPict="0">
                <anchor moveWithCells="1" sizeWithCells="1">
                  <from>
                    <xdr:col>1</xdr:col>
                    <xdr:colOff>28575</xdr:colOff>
                    <xdr:row>19</xdr:row>
                    <xdr:rowOff>28575</xdr:rowOff>
                  </from>
                  <to>
                    <xdr:col>2</xdr:col>
                    <xdr:colOff>57150</xdr:colOff>
                    <xdr:row>19</xdr:row>
                    <xdr:rowOff>238125</xdr:rowOff>
                  </to>
                </anchor>
              </controlPr>
            </control>
          </mc:Choice>
        </mc:AlternateContent>
        <mc:AlternateContent xmlns:mc="http://schemas.openxmlformats.org/markup-compatibility/2006">
          <mc:Choice Requires="x14">
            <control shapeId="41985" r:id="rId65" name="Check Box 1">
              <controlPr defaultSize="0" autoFill="0" autoLine="0" autoPict="0">
                <anchor moveWithCells="1" sizeWithCells="1">
                  <from>
                    <xdr:col>0</xdr:col>
                    <xdr:colOff>19050</xdr:colOff>
                    <xdr:row>13</xdr:row>
                    <xdr:rowOff>38100</xdr:rowOff>
                  </from>
                  <to>
                    <xdr:col>1</xdr:col>
                    <xdr:colOff>47625</xdr:colOff>
                    <xdr:row>13</xdr:row>
                    <xdr:rowOff>247650</xdr:rowOff>
                  </to>
                </anchor>
              </controlPr>
            </control>
          </mc:Choice>
        </mc:AlternateContent>
        <mc:AlternateContent xmlns:mc="http://schemas.openxmlformats.org/markup-compatibility/2006">
          <mc:Choice Requires="x14">
            <control shapeId="41986" r:id="rId66" name="Check Box 2">
              <controlPr defaultSize="0" autoFill="0" autoLine="0" autoPict="0">
                <anchor moveWithCells="1" sizeWithCells="1">
                  <from>
                    <xdr:col>1</xdr:col>
                    <xdr:colOff>28575</xdr:colOff>
                    <xdr:row>13</xdr:row>
                    <xdr:rowOff>38100</xdr:rowOff>
                  </from>
                  <to>
                    <xdr:col>2</xdr:col>
                    <xdr:colOff>57150</xdr:colOff>
                    <xdr:row>13</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4705-3F93-4460-8097-6D8D4CB8F21D}">
  <sheetPr>
    <pageSetUpPr fitToPage="1"/>
  </sheetPr>
  <dimension ref="A1:G27"/>
  <sheetViews>
    <sheetView zoomScaleNormal="100" workbookViewId="0">
      <selection activeCell="A4" sqref="A4"/>
    </sheetView>
  </sheetViews>
  <sheetFormatPr defaultRowHeight="13.5" x14ac:dyDescent="0.15"/>
  <cols>
    <col min="1" max="4" width="3.625" style="6" customWidth="1"/>
    <col min="5" max="5" width="80.625" style="6" customWidth="1"/>
    <col min="6" max="6" width="7.75" style="6" customWidth="1"/>
    <col min="7" max="16384" width="9" style="6"/>
  </cols>
  <sheetData>
    <row r="1" spans="1:7" ht="27" customHeight="1" x14ac:dyDescent="0.15">
      <c r="A1" s="72" t="s">
        <v>262</v>
      </c>
      <c r="B1" s="77"/>
      <c r="C1" s="77"/>
      <c r="D1" s="77"/>
      <c r="E1" s="74"/>
    </row>
    <row r="2" spans="1:7" s="90" customFormat="1" ht="22.5" customHeight="1" x14ac:dyDescent="0.15">
      <c r="A2" s="85" t="s">
        <v>109</v>
      </c>
      <c r="B2" s="86" t="s">
        <v>110</v>
      </c>
      <c r="C2" s="87" t="s">
        <v>162</v>
      </c>
      <c r="D2" s="88" t="s">
        <v>111</v>
      </c>
      <c r="E2" s="89" t="s">
        <v>163</v>
      </c>
      <c r="F2" s="165" t="s">
        <v>223</v>
      </c>
    </row>
    <row r="3" spans="1:7" ht="25.5" customHeight="1" x14ac:dyDescent="0.15">
      <c r="A3" s="343" t="s">
        <v>62</v>
      </c>
      <c r="B3" s="344"/>
      <c r="C3" s="344"/>
      <c r="D3" s="344"/>
      <c r="E3" s="345"/>
      <c r="F3" s="127"/>
    </row>
    <row r="4" spans="1:7" ht="48" customHeight="1" x14ac:dyDescent="0.15">
      <c r="A4" s="98"/>
      <c r="B4" s="99"/>
      <c r="C4" s="100" t="s">
        <v>164</v>
      </c>
      <c r="D4" s="101" t="s">
        <v>10</v>
      </c>
      <c r="E4" s="102" t="s">
        <v>218</v>
      </c>
      <c r="F4" s="128"/>
    </row>
    <row r="5" spans="1:7" ht="25.5" customHeight="1" x14ac:dyDescent="0.15">
      <c r="A5" s="346" t="s">
        <v>327</v>
      </c>
      <c r="B5" s="347"/>
      <c r="C5" s="347"/>
      <c r="D5" s="347"/>
      <c r="E5" s="348"/>
      <c r="F5" s="128"/>
      <c r="G5"/>
    </row>
    <row r="6" spans="1:7" ht="33" customHeight="1" x14ac:dyDescent="0.15">
      <c r="A6" s="98"/>
      <c r="B6" s="99"/>
      <c r="C6" s="100" t="s">
        <v>164</v>
      </c>
      <c r="D6" s="101" t="s">
        <v>10</v>
      </c>
      <c r="E6" s="102" t="s">
        <v>328</v>
      </c>
      <c r="F6" s="128"/>
      <c r="G6"/>
    </row>
    <row r="7" spans="1:7" ht="17.25" x14ac:dyDescent="0.15">
      <c r="A7" s="98"/>
      <c r="B7" s="99"/>
      <c r="C7" s="121"/>
      <c r="D7" s="122"/>
      <c r="E7" s="102" t="s">
        <v>105</v>
      </c>
      <c r="F7" s="128"/>
    </row>
    <row r="8" spans="1:7" ht="21.95" customHeight="1" x14ac:dyDescent="0.15">
      <c r="A8" s="98"/>
      <c r="B8" s="99"/>
      <c r="C8" s="100" t="s">
        <v>164</v>
      </c>
      <c r="D8" s="109" t="s">
        <v>11</v>
      </c>
      <c r="E8" s="102" t="s">
        <v>176</v>
      </c>
      <c r="F8" s="174" t="s">
        <v>225</v>
      </c>
    </row>
    <row r="9" spans="1:7" ht="17.25" x14ac:dyDescent="0.15">
      <c r="A9" s="98"/>
      <c r="B9" s="99"/>
      <c r="C9" s="100"/>
      <c r="D9" s="109"/>
      <c r="E9" s="102" t="s">
        <v>106</v>
      </c>
      <c r="F9" s="128"/>
    </row>
    <row r="10" spans="1:7" ht="21.95" customHeight="1" x14ac:dyDescent="0.15">
      <c r="A10" s="98"/>
      <c r="B10" s="99"/>
      <c r="C10" s="100" t="s">
        <v>164</v>
      </c>
      <c r="D10" s="109" t="s">
        <v>11</v>
      </c>
      <c r="E10" s="102" t="s">
        <v>176</v>
      </c>
      <c r="F10" s="175" t="s">
        <v>226</v>
      </c>
    </row>
    <row r="11" spans="1:7" ht="25.5" customHeight="1" x14ac:dyDescent="0.15">
      <c r="A11" s="346" t="s">
        <v>107</v>
      </c>
      <c r="B11" s="347"/>
      <c r="C11" s="347"/>
      <c r="D11" s="347"/>
      <c r="E11" s="348"/>
      <c r="F11" s="128"/>
    </row>
    <row r="12" spans="1:7" ht="21.95" customHeight="1" x14ac:dyDescent="0.15">
      <c r="A12" s="98"/>
      <c r="B12" s="99"/>
      <c r="C12" s="100" t="s">
        <v>164</v>
      </c>
      <c r="D12" s="101" t="s">
        <v>10</v>
      </c>
      <c r="E12" s="102" t="s">
        <v>177</v>
      </c>
      <c r="F12" s="108" t="s">
        <v>227</v>
      </c>
    </row>
    <row r="13" spans="1:7" ht="33" customHeight="1" x14ac:dyDescent="0.15">
      <c r="A13" s="98"/>
      <c r="B13" s="99"/>
      <c r="C13" s="100" t="s">
        <v>164</v>
      </c>
      <c r="D13" s="109" t="s">
        <v>11</v>
      </c>
      <c r="E13" s="102" t="s">
        <v>263</v>
      </c>
      <c r="F13" s="175" t="s">
        <v>227</v>
      </c>
    </row>
    <row r="14" spans="1:7" ht="33" customHeight="1" x14ac:dyDescent="0.15">
      <c r="A14" s="98"/>
      <c r="B14" s="99"/>
      <c r="C14" s="100" t="s">
        <v>164</v>
      </c>
      <c r="D14" s="109" t="s">
        <v>11</v>
      </c>
      <c r="E14" s="102" t="s">
        <v>219</v>
      </c>
      <c r="F14" s="128"/>
    </row>
    <row r="15" spans="1:7" ht="48" customHeight="1" x14ac:dyDescent="0.15">
      <c r="A15" s="123"/>
      <c r="B15" s="124"/>
      <c r="C15" s="125" t="s">
        <v>164</v>
      </c>
      <c r="D15" s="126" t="s">
        <v>12</v>
      </c>
      <c r="E15" s="120" t="s">
        <v>264</v>
      </c>
      <c r="F15" s="129"/>
    </row>
    <row r="16" spans="1:7" s="173" customFormat="1" ht="27" customHeight="1" x14ac:dyDescent="0.15">
      <c r="A16" s="44" t="s">
        <v>108</v>
      </c>
      <c r="B16" s="13"/>
      <c r="C16" s="13"/>
      <c r="D16" s="13"/>
      <c r="E16" s="14"/>
    </row>
    <row r="17" spans="1:6" s="90" customFormat="1" ht="22.5" customHeight="1" x14ac:dyDescent="0.15">
      <c r="A17" s="85" t="s">
        <v>109</v>
      </c>
      <c r="B17" s="86" t="s">
        <v>110</v>
      </c>
      <c r="C17" s="87" t="s">
        <v>162</v>
      </c>
      <c r="D17" s="88" t="s">
        <v>111</v>
      </c>
      <c r="E17" s="89" t="s">
        <v>163</v>
      </c>
      <c r="F17" s="165" t="s">
        <v>223</v>
      </c>
    </row>
    <row r="18" spans="1:6" ht="25.5" customHeight="1" x14ac:dyDescent="0.15">
      <c r="A18" s="349" t="s">
        <v>112</v>
      </c>
      <c r="B18" s="350"/>
      <c r="C18" s="350"/>
      <c r="D18" s="350"/>
      <c r="E18" s="350"/>
      <c r="F18" s="170"/>
    </row>
    <row r="19" spans="1:6" ht="21.95" customHeight="1" x14ac:dyDescent="0.15">
      <c r="A19" s="130"/>
      <c r="B19" s="131"/>
      <c r="C19" s="132"/>
      <c r="D19" s="133" t="s">
        <v>113</v>
      </c>
      <c r="E19" s="134" t="s">
        <v>178</v>
      </c>
      <c r="F19" s="171"/>
    </row>
    <row r="20" spans="1:6" ht="21.95" customHeight="1" x14ac:dyDescent="0.15">
      <c r="A20" s="135"/>
      <c r="B20" s="136"/>
      <c r="C20" s="137" t="s">
        <v>164</v>
      </c>
      <c r="D20" s="138"/>
      <c r="E20" s="134" t="s">
        <v>114</v>
      </c>
      <c r="F20" s="171"/>
    </row>
    <row r="21" spans="1:6" ht="21.95" customHeight="1" x14ac:dyDescent="0.15">
      <c r="A21" s="135"/>
      <c r="B21" s="136"/>
      <c r="C21" s="137" t="s">
        <v>164</v>
      </c>
      <c r="D21" s="138"/>
      <c r="E21" s="134" t="s">
        <v>115</v>
      </c>
      <c r="F21" s="171"/>
    </row>
    <row r="22" spans="1:6" ht="21.95" customHeight="1" x14ac:dyDescent="0.15">
      <c r="A22" s="135"/>
      <c r="B22" s="136"/>
      <c r="C22" s="137" t="s">
        <v>164</v>
      </c>
      <c r="D22" s="138"/>
      <c r="E22" s="134" t="s">
        <v>116</v>
      </c>
      <c r="F22" s="171"/>
    </row>
    <row r="23" spans="1:6" ht="21.95" customHeight="1" x14ac:dyDescent="0.15">
      <c r="A23" s="135"/>
      <c r="B23" s="136"/>
      <c r="C23" s="137" t="s">
        <v>164</v>
      </c>
      <c r="D23" s="138"/>
      <c r="E23" s="134" t="s">
        <v>64</v>
      </c>
      <c r="F23" s="171"/>
    </row>
    <row r="24" spans="1:6" ht="21.95" customHeight="1" x14ac:dyDescent="0.15">
      <c r="A24" s="135"/>
      <c r="B24" s="136"/>
      <c r="C24" s="137" t="s">
        <v>164</v>
      </c>
      <c r="D24" s="138"/>
      <c r="E24" s="134" t="s">
        <v>117</v>
      </c>
      <c r="F24" s="171"/>
    </row>
    <row r="25" spans="1:6" ht="21.95" customHeight="1" x14ac:dyDescent="0.15">
      <c r="A25" s="135"/>
      <c r="B25" s="136"/>
      <c r="C25" s="137" t="s">
        <v>164</v>
      </c>
      <c r="D25" s="138"/>
      <c r="E25" s="134" t="s">
        <v>118</v>
      </c>
      <c r="F25" s="171"/>
    </row>
    <row r="26" spans="1:6" ht="34.5" customHeight="1" x14ac:dyDescent="0.15">
      <c r="A26" s="135"/>
      <c r="B26" s="136"/>
      <c r="C26" s="132" t="s">
        <v>164</v>
      </c>
      <c r="D26" s="139" t="s">
        <v>119</v>
      </c>
      <c r="E26" s="134" t="s">
        <v>265</v>
      </c>
      <c r="F26" s="171"/>
    </row>
    <row r="27" spans="1:6" ht="48" customHeight="1" x14ac:dyDescent="0.15">
      <c r="A27" s="140"/>
      <c r="B27" s="141"/>
      <c r="C27" s="142" t="s">
        <v>164</v>
      </c>
      <c r="D27" s="143" t="s">
        <v>120</v>
      </c>
      <c r="E27" s="144" t="s">
        <v>266</v>
      </c>
      <c r="F27" s="172"/>
    </row>
  </sheetData>
  <mergeCells count="4">
    <mergeCell ref="A3:E3"/>
    <mergeCell ref="A5:E5"/>
    <mergeCell ref="A11:E11"/>
    <mergeCell ref="A18:E18"/>
  </mergeCells>
  <phoneticPr fontId="2"/>
  <pageMargins left="0.59055118110236227" right="0.39370078740157483" top="0.78740157480314965" bottom="0.39370078740157483" header="0.51181102362204722" footer="0.31496062992125984"/>
  <pageSetup paperSize="9" scale="92" orientation="portrait" r:id="rId1"/>
  <headerFooter alignWithMargins="0">
    <oddFooter>&amp;L&amp;8 2026.03.31定PS&amp;C-3-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39" r:id="rId4" name="Check Box 31">
              <controlPr defaultSize="0" autoFill="0" autoLine="0" autoPict="0">
                <anchor moveWithCells="1" sizeWithCells="1">
                  <from>
                    <xdr:col>0</xdr:col>
                    <xdr:colOff>19050</xdr:colOff>
                    <xdr:row>26</xdr:row>
                    <xdr:rowOff>209550</xdr:rowOff>
                  </from>
                  <to>
                    <xdr:col>1</xdr:col>
                    <xdr:colOff>47625</xdr:colOff>
                    <xdr:row>26</xdr:row>
                    <xdr:rowOff>419100</xdr:rowOff>
                  </to>
                </anchor>
              </controlPr>
            </control>
          </mc:Choice>
        </mc:AlternateContent>
        <mc:AlternateContent xmlns:mc="http://schemas.openxmlformats.org/markup-compatibility/2006">
          <mc:Choice Requires="x14">
            <control shapeId="43040" r:id="rId5" name="Check Box 32">
              <controlPr defaultSize="0" autoFill="0" autoLine="0" autoPict="0">
                <anchor moveWithCells="1" sizeWithCells="1">
                  <from>
                    <xdr:col>1</xdr:col>
                    <xdr:colOff>19050</xdr:colOff>
                    <xdr:row>26</xdr:row>
                    <xdr:rowOff>209550</xdr:rowOff>
                  </from>
                  <to>
                    <xdr:col>2</xdr:col>
                    <xdr:colOff>47625</xdr:colOff>
                    <xdr:row>26</xdr:row>
                    <xdr:rowOff>419100</xdr:rowOff>
                  </to>
                </anchor>
              </controlPr>
            </control>
          </mc:Choice>
        </mc:AlternateContent>
        <mc:AlternateContent xmlns:mc="http://schemas.openxmlformats.org/markup-compatibility/2006">
          <mc:Choice Requires="x14">
            <control shapeId="43037" r:id="rId6" name="Check Box 29">
              <controlPr defaultSize="0" autoFill="0" autoLine="0" autoPict="0">
                <anchor moveWithCells="1" sizeWithCells="1">
                  <from>
                    <xdr:col>0</xdr:col>
                    <xdr:colOff>28575</xdr:colOff>
                    <xdr:row>25</xdr:row>
                    <xdr:rowOff>123825</xdr:rowOff>
                  </from>
                  <to>
                    <xdr:col>1</xdr:col>
                    <xdr:colOff>57150</xdr:colOff>
                    <xdr:row>25</xdr:row>
                    <xdr:rowOff>333375</xdr:rowOff>
                  </to>
                </anchor>
              </controlPr>
            </control>
          </mc:Choice>
        </mc:AlternateContent>
        <mc:AlternateContent xmlns:mc="http://schemas.openxmlformats.org/markup-compatibility/2006">
          <mc:Choice Requires="x14">
            <control shapeId="43038" r:id="rId7" name="Check Box 30">
              <controlPr defaultSize="0" autoFill="0" autoLine="0" autoPict="0">
                <anchor moveWithCells="1" sizeWithCells="1">
                  <from>
                    <xdr:col>1</xdr:col>
                    <xdr:colOff>28575</xdr:colOff>
                    <xdr:row>25</xdr:row>
                    <xdr:rowOff>123825</xdr:rowOff>
                  </from>
                  <to>
                    <xdr:col>2</xdr:col>
                    <xdr:colOff>57150</xdr:colOff>
                    <xdr:row>25</xdr:row>
                    <xdr:rowOff>333375</xdr:rowOff>
                  </to>
                </anchor>
              </controlPr>
            </control>
          </mc:Choice>
        </mc:AlternateContent>
        <mc:AlternateContent xmlns:mc="http://schemas.openxmlformats.org/markup-compatibility/2006">
          <mc:Choice Requires="x14">
            <control shapeId="43035" r:id="rId8" name="Check Box 27">
              <controlPr defaultSize="0" autoFill="0" autoLine="0" autoPict="0">
                <anchor moveWithCells="1" sizeWithCells="1">
                  <from>
                    <xdr:col>0</xdr:col>
                    <xdr:colOff>28575</xdr:colOff>
                    <xdr:row>24</xdr:row>
                    <xdr:rowOff>47625</xdr:rowOff>
                  </from>
                  <to>
                    <xdr:col>1</xdr:col>
                    <xdr:colOff>57150</xdr:colOff>
                    <xdr:row>24</xdr:row>
                    <xdr:rowOff>257175</xdr:rowOff>
                  </to>
                </anchor>
              </controlPr>
            </control>
          </mc:Choice>
        </mc:AlternateContent>
        <mc:AlternateContent xmlns:mc="http://schemas.openxmlformats.org/markup-compatibility/2006">
          <mc:Choice Requires="x14">
            <control shapeId="43036" r:id="rId9" name="Check Box 28">
              <controlPr defaultSize="0" autoFill="0" autoLine="0" autoPict="0">
                <anchor moveWithCells="1" sizeWithCells="1">
                  <from>
                    <xdr:col>1</xdr:col>
                    <xdr:colOff>28575</xdr:colOff>
                    <xdr:row>24</xdr:row>
                    <xdr:rowOff>47625</xdr:rowOff>
                  </from>
                  <to>
                    <xdr:col>2</xdr:col>
                    <xdr:colOff>57150</xdr:colOff>
                    <xdr:row>24</xdr:row>
                    <xdr:rowOff>257175</xdr:rowOff>
                  </to>
                </anchor>
              </controlPr>
            </control>
          </mc:Choice>
        </mc:AlternateContent>
        <mc:AlternateContent xmlns:mc="http://schemas.openxmlformats.org/markup-compatibility/2006">
          <mc:Choice Requires="x14">
            <control shapeId="43033" r:id="rId10" name="Check Box 25">
              <controlPr defaultSize="0" autoFill="0" autoLine="0" autoPict="0">
                <anchor moveWithCells="1" sizeWithCells="1">
                  <from>
                    <xdr:col>0</xdr:col>
                    <xdr:colOff>28575</xdr:colOff>
                    <xdr:row>23</xdr:row>
                    <xdr:rowOff>38100</xdr:rowOff>
                  </from>
                  <to>
                    <xdr:col>1</xdr:col>
                    <xdr:colOff>57150</xdr:colOff>
                    <xdr:row>23</xdr:row>
                    <xdr:rowOff>247650</xdr:rowOff>
                  </to>
                </anchor>
              </controlPr>
            </control>
          </mc:Choice>
        </mc:AlternateContent>
        <mc:AlternateContent xmlns:mc="http://schemas.openxmlformats.org/markup-compatibility/2006">
          <mc:Choice Requires="x14">
            <control shapeId="43034" r:id="rId11" name="Check Box 26">
              <controlPr defaultSize="0" autoFill="0" autoLine="0" autoPict="0">
                <anchor moveWithCells="1" sizeWithCells="1">
                  <from>
                    <xdr:col>1</xdr:col>
                    <xdr:colOff>28575</xdr:colOff>
                    <xdr:row>23</xdr:row>
                    <xdr:rowOff>38100</xdr:rowOff>
                  </from>
                  <to>
                    <xdr:col>2</xdr:col>
                    <xdr:colOff>57150</xdr:colOff>
                    <xdr:row>23</xdr:row>
                    <xdr:rowOff>247650</xdr:rowOff>
                  </to>
                </anchor>
              </controlPr>
            </control>
          </mc:Choice>
        </mc:AlternateContent>
        <mc:AlternateContent xmlns:mc="http://schemas.openxmlformats.org/markup-compatibility/2006">
          <mc:Choice Requires="x14">
            <control shapeId="43031" r:id="rId12" name="Check Box 23">
              <controlPr defaultSize="0" autoFill="0" autoLine="0" autoPict="0">
                <anchor moveWithCells="1" sizeWithCells="1">
                  <from>
                    <xdr:col>0</xdr:col>
                    <xdr:colOff>28575</xdr:colOff>
                    <xdr:row>22</xdr:row>
                    <xdr:rowOff>38100</xdr:rowOff>
                  </from>
                  <to>
                    <xdr:col>1</xdr:col>
                    <xdr:colOff>57150</xdr:colOff>
                    <xdr:row>22</xdr:row>
                    <xdr:rowOff>247650</xdr:rowOff>
                  </to>
                </anchor>
              </controlPr>
            </control>
          </mc:Choice>
        </mc:AlternateContent>
        <mc:AlternateContent xmlns:mc="http://schemas.openxmlformats.org/markup-compatibility/2006">
          <mc:Choice Requires="x14">
            <control shapeId="43032" r:id="rId13" name="Check Box 24">
              <controlPr defaultSize="0" autoFill="0" autoLine="0" autoPict="0">
                <anchor moveWithCells="1" sizeWithCells="1">
                  <from>
                    <xdr:col>1</xdr:col>
                    <xdr:colOff>28575</xdr:colOff>
                    <xdr:row>22</xdr:row>
                    <xdr:rowOff>38100</xdr:rowOff>
                  </from>
                  <to>
                    <xdr:col>2</xdr:col>
                    <xdr:colOff>57150</xdr:colOff>
                    <xdr:row>22</xdr:row>
                    <xdr:rowOff>247650</xdr:rowOff>
                  </to>
                </anchor>
              </controlPr>
            </control>
          </mc:Choice>
        </mc:AlternateContent>
        <mc:AlternateContent xmlns:mc="http://schemas.openxmlformats.org/markup-compatibility/2006">
          <mc:Choice Requires="x14">
            <control shapeId="43029" r:id="rId14" name="Check Box 21">
              <controlPr defaultSize="0" autoFill="0" autoLine="0" autoPict="0">
                <anchor moveWithCells="1" sizeWithCells="1">
                  <from>
                    <xdr:col>0</xdr:col>
                    <xdr:colOff>28575</xdr:colOff>
                    <xdr:row>21</xdr:row>
                    <xdr:rowOff>38100</xdr:rowOff>
                  </from>
                  <to>
                    <xdr:col>1</xdr:col>
                    <xdr:colOff>57150</xdr:colOff>
                    <xdr:row>21</xdr:row>
                    <xdr:rowOff>247650</xdr:rowOff>
                  </to>
                </anchor>
              </controlPr>
            </control>
          </mc:Choice>
        </mc:AlternateContent>
        <mc:AlternateContent xmlns:mc="http://schemas.openxmlformats.org/markup-compatibility/2006">
          <mc:Choice Requires="x14">
            <control shapeId="43030" r:id="rId15" name="Check Box 22">
              <controlPr defaultSize="0" autoFill="0" autoLine="0" autoPict="0">
                <anchor moveWithCells="1" sizeWithCells="1">
                  <from>
                    <xdr:col>1</xdr:col>
                    <xdr:colOff>28575</xdr:colOff>
                    <xdr:row>21</xdr:row>
                    <xdr:rowOff>38100</xdr:rowOff>
                  </from>
                  <to>
                    <xdr:col>2</xdr:col>
                    <xdr:colOff>57150</xdr:colOff>
                    <xdr:row>21</xdr:row>
                    <xdr:rowOff>247650</xdr:rowOff>
                  </to>
                </anchor>
              </controlPr>
            </control>
          </mc:Choice>
        </mc:AlternateContent>
        <mc:AlternateContent xmlns:mc="http://schemas.openxmlformats.org/markup-compatibility/2006">
          <mc:Choice Requires="x14">
            <control shapeId="43027" r:id="rId16" name="Check Box 19">
              <controlPr defaultSize="0" autoFill="0" autoLine="0" autoPict="0">
                <anchor moveWithCells="1" sizeWithCells="1">
                  <from>
                    <xdr:col>0</xdr:col>
                    <xdr:colOff>28575</xdr:colOff>
                    <xdr:row>20</xdr:row>
                    <xdr:rowOff>47625</xdr:rowOff>
                  </from>
                  <to>
                    <xdr:col>1</xdr:col>
                    <xdr:colOff>57150</xdr:colOff>
                    <xdr:row>20</xdr:row>
                    <xdr:rowOff>257175</xdr:rowOff>
                  </to>
                </anchor>
              </controlPr>
            </control>
          </mc:Choice>
        </mc:AlternateContent>
        <mc:AlternateContent xmlns:mc="http://schemas.openxmlformats.org/markup-compatibility/2006">
          <mc:Choice Requires="x14">
            <control shapeId="43028" r:id="rId17" name="Check Box 20">
              <controlPr defaultSize="0" autoFill="0" autoLine="0" autoPict="0">
                <anchor moveWithCells="1" sizeWithCells="1">
                  <from>
                    <xdr:col>1</xdr:col>
                    <xdr:colOff>28575</xdr:colOff>
                    <xdr:row>20</xdr:row>
                    <xdr:rowOff>47625</xdr:rowOff>
                  </from>
                  <to>
                    <xdr:col>2</xdr:col>
                    <xdr:colOff>57150</xdr:colOff>
                    <xdr:row>20</xdr:row>
                    <xdr:rowOff>257175</xdr:rowOff>
                  </to>
                </anchor>
              </controlPr>
            </control>
          </mc:Choice>
        </mc:AlternateContent>
        <mc:AlternateContent xmlns:mc="http://schemas.openxmlformats.org/markup-compatibility/2006">
          <mc:Choice Requires="x14">
            <control shapeId="43025" r:id="rId18" name="Check Box 17">
              <controlPr defaultSize="0" autoFill="0" autoLine="0" autoPict="0">
                <anchor moveWithCells="1" sizeWithCells="1">
                  <from>
                    <xdr:col>0</xdr:col>
                    <xdr:colOff>28575</xdr:colOff>
                    <xdr:row>19</xdr:row>
                    <xdr:rowOff>47625</xdr:rowOff>
                  </from>
                  <to>
                    <xdr:col>1</xdr:col>
                    <xdr:colOff>57150</xdr:colOff>
                    <xdr:row>19</xdr:row>
                    <xdr:rowOff>257175</xdr:rowOff>
                  </to>
                </anchor>
              </controlPr>
            </control>
          </mc:Choice>
        </mc:AlternateContent>
        <mc:AlternateContent xmlns:mc="http://schemas.openxmlformats.org/markup-compatibility/2006">
          <mc:Choice Requires="x14">
            <control shapeId="43026" r:id="rId19" name="Check Box 18">
              <controlPr defaultSize="0" autoFill="0" autoLine="0" autoPict="0">
                <anchor moveWithCells="1" sizeWithCells="1">
                  <from>
                    <xdr:col>1</xdr:col>
                    <xdr:colOff>28575</xdr:colOff>
                    <xdr:row>19</xdr:row>
                    <xdr:rowOff>47625</xdr:rowOff>
                  </from>
                  <to>
                    <xdr:col>2</xdr:col>
                    <xdr:colOff>57150</xdr:colOff>
                    <xdr:row>19</xdr:row>
                    <xdr:rowOff>257175</xdr:rowOff>
                  </to>
                </anchor>
              </controlPr>
            </control>
          </mc:Choice>
        </mc:AlternateContent>
        <mc:AlternateContent xmlns:mc="http://schemas.openxmlformats.org/markup-compatibility/2006">
          <mc:Choice Requires="x14">
            <control shapeId="43023" r:id="rId20" name="Check Box 15">
              <controlPr defaultSize="0" autoFill="0" autoLine="0" autoPict="0">
                <anchor moveWithCells="1" sizeWithCells="1">
                  <from>
                    <xdr:col>0</xdr:col>
                    <xdr:colOff>28575</xdr:colOff>
                    <xdr:row>14</xdr:row>
                    <xdr:rowOff>209550</xdr:rowOff>
                  </from>
                  <to>
                    <xdr:col>1</xdr:col>
                    <xdr:colOff>57150</xdr:colOff>
                    <xdr:row>14</xdr:row>
                    <xdr:rowOff>419100</xdr:rowOff>
                  </to>
                </anchor>
              </controlPr>
            </control>
          </mc:Choice>
        </mc:AlternateContent>
        <mc:AlternateContent xmlns:mc="http://schemas.openxmlformats.org/markup-compatibility/2006">
          <mc:Choice Requires="x14">
            <control shapeId="43024" r:id="rId21" name="Check Box 16">
              <controlPr defaultSize="0" autoFill="0" autoLine="0" autoPict="0">
                <anchor moveWithCells="1" sizeWithCells="1">
                  <from>
                    <xdr:col>1</xdr:col>
                    <xdr:colOff>28575</xdr:colOff>
                    <xdr:row>14</xdr:row>
                    <xdr:rowOff>209550</xdr:rowOff>
                  </from>
                  <to>
                    <xdr:col>2</xdr:col>
                    <xdr:colOff>57150</xdr:colOff>
                    <xdr:row>14</xdr:row>
                    <xdr:rowOff>419100</xdr:rowOff>
                  </to>
                </anchor>
              </controlPr>
            </control>
          </mc:Choice>
        </mc:AlternateContent>
        <mc:AlternateContent xmlns:mc="http://schemas.openxmlformats.org/markup-compatibility/2006">
          <mc:Choice Requires="x14">
            <control shapeId="43021" r:id="rId22" name="Check Box 13">
              <controlPr defaultSize="0" autoFill="0" autoLine="0" autoPict="0">
                <anchor moveWithCells="1" sizeWithCells="1">
                  <from>
                    <xdr:col>0</xdr:col>
                    <xdr:colOff>28575</xdr:colOff>
                    <xdr:row>13</xdr:row>
                    <xdr:rowOff>114300</xdr:rowOff>
                  </from>
                  <to>
                    <xdr:col>1</xdr:col>
                    <xdr:colOff>57150</xdr:colOff>
                    <xdr:row>13</xdr:row>
                    <xdr:rowOff>323850</xdr:rowOff>
                  </to>
                </anchor>
              </controlPr>
            </control>
          </mc:Choice>
        </mc:AlternateContent>
        <mc:AlternateContent xmlns:mc="http://schemas.openxmlformats.org/markup-compatibility/2006">
          <mc:Choice Requires="x14">
            <control shapeId="43022" r:id="rId23" name="Check Box 14">
              <controlPr defaultSize="0" autoFill="0" autoLine="0" autoPict="0">
                <anchor moveWithCells="1" sizeWithCells="1">
                  <from>
                    <xdr:col>1</xdr:col>
                    <xdr:colOff>28575</xdr:colOff>
                    <xdr:row>13</xdr:row>
                    <xdr:rowOff>114300</xdr:rowOff>
                  </from>
                  <to>
                    <xdr:col>2</xdr:col>
                    <xdr:colOff>57150</xdr:colOff>
                    <xdr:row>13</xdr:row>
                    <xdr:rowOff>323850</xdr:rowOff>
                  </to>
                </anchor>
              </controlPr>
            </control>
          </mc:Choice>
        </mc:AlternateContent>
        <mc:AlternateContent xmlns:mc="http://schemas.openxmlformats.org/markup-compatibility/2006">
          <mc:Choice Requires="x14">
            <control shapeId="43019" r:id="rId24" name="Check Box 11">
              <controlPr defaultSize="0" autoFill="0" autoLine="0" autoPict="0">
                <anchor moveWithCells="1" sizeWithCells="1">
                  <from>
                    <xdr:col>0</xdr:col>
                    <xdr:colOff>28575</xdr:colOff>
                    <xdr:row>12</xdr:row>
                    <xdr:rowOff>114300</xdr:rowOff>
                  </from>
                  <to>
                    <xdr:col>1</xdr:col>
                    <xdr:colOff>57150</xdr:colOff>
                    <xdr:row>12</xdr:row>
                    <xdr:rowOff>323850</xdr:rowOff>
                  </to>
                </anchor>
              </controlPr>
            </control>
          </mc:Choice>
        </mc:AlternateContent>
        <mc:AlternateContent xmlns:mc="http://schemas.openxmlformats.org/markup-compatibility/2006">
          <mc:Choice Requires="x14">
            <control shapeId="43020" r:id="rId25" name="Check Box 12">
              <controlPr defaultSize="0" autoFill="0" autoLine="0" autoPict="0">
                <anchor moveWithCells="1" sizeWithCells="1">
                  <from>
                    <xdr:col>1</xdr:col>
                    <xdr:colOff>28575</xdr:colOff>
                    <xdr:row>12</xdr:row>
                    <xdr:rowOff>114300</xdr:rowOff>
                  </from>
                  <to>
                    <xdr:col>2</xdr:col>
                    <xdr:colOff>57150</xdr:colOff>
                    <xdr:row>12</xdr:row>
                    <xdr:rowOff>323850</xdr:rowOff>
                  </to>
                </anchor>
              </controlPr>
            </control>
          </mc:Choice>
        </mc:AlternateContent>
        <mc:AlternateContent xmlns:mc="http://schemas.openxmlformats.org/markup-compatibility/2006">
          <mc:Choice Requires="x14">
            <control shapeId="43017" r:id="rId26" name="Check Box 9">
              <controlPr defaultSize="0" autoFill="0" autoLine="0" autoPict="0">
                <anchor moveWithCells="1" sizeWithCells="1">
                  <from>
                    <xdr:col>0</xdr:col>
                    <xdr:colOff>28575</xdr:colOff>
                    <xdr:row>11</xdr:row>
                    <xdr:rowOff>38100</xdr:rowOff>
                  </from>
                  <to>
                    <xdr:col>1</xdr:col>
                    <xdr:colOff>57150</xdr:colOff>
                    <xdr:row>11</xdr:row>
                    <xdr:rowOff>247650</xdr:rowOff>
                  </to>
                </anchor>
              </controlPr>
            </control>
          </mc:Choice>
        </mc:AlternateContent>
        <mc:AlternateContent xmlns:mc="http://schemas.openxmlformats.org/markup-compatibility/2006">
          <mc:Choice Requires="x14">
            <control shapeId="43018" r:id="rId27" name="Check Box 10">
              <controlPr defaultSize="0" autoFill="0" autoLine="0" autoPict="0">
                <anchor moveWithCells="1" sizeWithCells="1">
                  <from>
                    <xdr:col>1</xdr:col>
                    <xdr:colOff>28575</xdr:colOff>
                    <xdr:row>11</xdr:row>
                    <xdr:rowOff>38100</xdr:rowOff>
                  </from>
                  <to>
                    <xdr:col>2</xdr:col>
                    <xdr:colOff>57150</xdr:colOff>
                    <xdr:row>11</xdr:row>
                    <xdr:rowOff>247650</xdr:rowOff>
                  </to>
                </anchor>
              </controlPr>
            </control>
          </mc:Choice>
        </mc:AlternateContent>
        <mc:AlternateContent xmlns:mc="http://schemas.openxmlformats.org/markup-compatibility/2006">
          <mc:Choice Requires="x14">
            <control shapeId="43015" r:id="rId28" name="Check Box 7">
              <controlPr defaultSize="0" autoFill="0" autoLine="0" autoPict="0">
                <anchor moveWithCells="1" sizeWithCells="1">
                  <from>
                    <xdr:col>0</xdr:col>
                    <xdr:colOff>28575</xdr:colOff>
                    <xdr:row>9</xdr:row>
                    <xdr:rowOff>38100</xdr:rowOff>
                  </from>
                  <to>
                    <xdr:col>1</xdr:col>
                    <xdr:colOff>57150</xdr:colOff>
                    <xdr:row>9</xdr:row>
                    <xdr:rowOff>247650</xdr:rowOff>
                  </to>
                </anchor>
              </controlPr>
            </control>
          </mc:Choice>
        </mc:AlternateContent>
        <mc:AlternateContent xmlns:mc="http://schemas.openxmlformats.org/markup-compatibility/2006">
          <mc:Choice Requires="x14">
            <control shapeId="43016" r:id="rId29" name="Check Box 8">
              <controlPr defaultSize="0" autoFill="0" autoLine="0" autoPict="0">
                <anchor moveWithCells="1" sizeWithCells="1">
                  <from>
                    <xdr:col>1</xdr:col>
                    <xdr:colOff>28575</xdr:colOff>
                    <xdr:row>9</xdr:row>
                    <xdr:rowOff>38100</xdr:rowOff>
                  </from>
                  <to>
                    <xdr:col>2</xdr:col>
                    <xdr:colOff>57150</xdr:colOff>
                    <xdr:row>9</xdr:row>
                    <xdr:rowOff>247650</xdr:rowOff>
                  </to>
                </anchor>
              </controlPr>
            </control>
          </mc:Choice>
        </mc:AlternateContent>
        <mc:AlternateContent xmlns:mc="http://schemas.openxmlformats.org/markup-compatibility/2006">
          <mc:Choice Requires="x14">
            <control shapeId="43013" r:id="rId30" name="Check Box 5">
              <controlPr defaultSize="0" autoFill="0" autoLine="0" autoPict="0">
                <anchor moveWithCells="1" sizeWithCells="1">
                  <from>
                    <xdr:col>0</xdr:col>
                    <xdr:colOff>28575</xdr:colOff>
                    <xdr:row>7</xdr:row>
                    <xdr:rowOff>47625</xdr:rowOff>
                  </from>
                  <to>
                    <xdr:col>1</xdr:col>
                    <xdr:colOff>57150</xdr:colOff>
                    <xdr:row>7</xdr:row>
                    <xdr:rowOff>257175</xdr:rowOff>
                  </to>
                </anchor>
              </controlPr>
            </control>
          </mc:Choice>
        </mc:AlternateContent>
        <mc:AlternateContent xmlns:mc="http://schemas.openxmlformats.org/markup-compatibility/2006">
          <mc:Choice Requires="x14">
            <control shapeId="43014" r:id="rId31" name="Check Box 6">
              <controlPr defaultSize="0" autoFill="0" autoLine="0" autoPict="0">
                <anchor moveWithCells="1" sizeWithCells="1">
                  <from>
                    <xdr:col>1</xdr:col>
                    <xdr:colOff>28575</xdr:colOff>
                    <xdr:row>7</xdr:row>
                    <xdr:rowOff>47625</xdr:rowOff>
                  </from>
                  <to>
                    <xdr:col>2</xdr:col>
                    <xdr:colOff>57150</xdr:colOff>
                    <xdr:row>7</xdr:row>
                    <xdr:rowOff>257175</xdr:rowOff>
                  </to>
                </anchor>
              </controlPr>
            </control>
          </mc:Choice>
        </mc:AlternateContent>
        <mc:AlternateContent xmlns:mc="http://schemas.openxmlformats.org/markup-compatibility/2006">
          <mc:Choice Requires="x14">
            <control shapeId="43011" r:id="rId32" name="Check Box 3">
              <controlPr defaultSize="0" autoFill="0" autoLine="0" autoPict="0">
                <anchor moveWithCells="1" sizeWithCells="1">
                  <from>
                    <xdr:col>0</xdr:col>
                    <xdr:colOff>28575</xdr:colOff>
                    <xdr:row>5</xdr:row>
                    <xdr:rowOff>114300</xdr:rowOff>
                  </from>
                  <to>
                    <xdr:col>1</xdr:col>
                    <xdr:colOff>57150</xdr:colOff>
                    <xdr:row>5</xdr:row>
                    <xdr:rowOff>323850</xdr:rowOff>
                  </to>
                </anchor>
              </controlPr>
            </control>
          </mc:Choice>
        </mc:AlternateContent>
        <mc:AlternateContent xmlns:mc="http://schemas.openxmlformats.org/markup-compatibility/2006">
          <mc:Choice Requires="x14">
            <control shapeId="43012" r:id="rId33" name="Check Box 4">
              <controlPr defaultSize="0" autoFill="0" autoLine="0" autoPict="0">
                <anchor moveWithCells="1" sizeWithCells="1">
                  <from>
                    <xdr:col>1</xdr:col>
                    <xdr:colOff>28575</xdr:colOff>
                    <xdr:row>5</xdr:row>
                    <xdr:rowOff>114300</xdr:rowOff>
                  </from>
                  <to>
                    <xdr:col>2</xdr:col>
                    <xdr:colOff>57150</xdr:colOff>
                    <xdr:row>5</xdr:row>
                    <xdr:rowOff>323850</xdr:rowOff>
                  </to>
                </anchor>
              </controlPr>
            </control>
          </mc:Choice>
        </mc:AlternateContent>
        <mc:AlternateContent xmlns:mc="http://schemas.openxmlformats.org/markup-compatibility/2006">
          <mc:Choice Requires="x14">
            <control shapeId="43009" r:id="rId34" name="Check Box 1">
              <controlPr defaultSize="0" autoFill="0" autoLine="0" autoPict="0">
                <anchor moveWithCells="1" sizeWithCells="1">
                  <from>
                    <xdr:col>0</xdr:col>
                    <xdr:colOff>28575</xdr:colOff>
                    <xdr:row>3</xdr:row>
                    <xdr:rowOff>209550</xdr:rowOff>
                  </from>
                  <to>
                    <xdr:col>1</xdr:col>
                    <xdr:colOff>66675</xdr:colOff>
                    <xdr:row>3</xdr:row>
                    <xdr:rowOff>419100</xdr:rowOff>
                  </to>
                </anchor>
              </controlPr>
            </control>
          </mc:Choice>
        </mc:AlternateContent>
        <mc:AlternateContent xmlns:mc="http://schemas.openxmlformats.org/markup-compatibility/2006">
          <mc:Choice Requires="x14">
            <control shapeId="43010" r:id="rId35" name="Check Box 2">
              <controlPr defaultSize="0" autoFill="0" autoLine="0" autoPict="0">
                <anchor moveWithCells="1" sizeWithCells="1">
                  <from>
                    <xdr:col>1</xdr:col>
                    <xdr:colOff>38100</xdr:colOff>
                    <xdr:row>3</xdr:row>
                    <xdr:rowOff>209550</xdr:rowOff>
                  </from>
                  <to>
                    <xdr:col>2</xdr:col>
                    <xdr:colOff>76200</xdr:colOff>
                    <xdr:row>3</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2892B-3D07-45AB-A50C-125A25F0C592}">
  <dimension ref="B1:AT33"/>
  <sheetViews>
    <sheetView zoomScaleNormal="100" workbookViewId="0">
      <selection activeCell="S11" sqref="S11:U11"/>
    </sheetView>
  </sheetViews>
  <sheetFormatPr defaultRowHeight="13.5" x14ac:dyDescent="0.15"/>
  <cols>
    <col min="1" max="1" width="1" customWidth="1"/>
    <col min="2" max="2" width="13.625" customWidth="1"/>
    <col min="3" max="3" width="5" customWidth="1"/>
    <col min="4" max="4" width="18.125" customWidth="1"/>
    <col min="5" max="5" width="9.625" customWidth="1"/>
    <col min="6" max="6" width="6.625" customWidth="1"/>
    <col min="7" max="7" width="4.625" customWidth="1"/>
    <col min="8" max="8" width="1.625" customWidth="1"/>
    <col min="9" max="9" width="4.625" customWidth="1"/>
    <col min="10" max="10" width="1.625" customWidth="1"/>
    <col min="11" max="11" width="4.5" customWidth="1"/>
    <col min="12" max="12" width="1.625" customWidth="1"/>
    <col min="13" max="13" width="4.125" customWidth="1"/>
    <col min="14" max="14" width="1.625" customWidth="1"/>
    <col min="15" max="17" width="3.625" customWidth="1"/>
    <col min="18" max="18" width="3.875" customWidth="1"/>
    <col min="19" max="20" width="3.625" customWidth="1"/>
    <col min="21" max="21" width="3.125" customWidth="1"/>
    <col min="22" max="22" width="3.625" customWidth="1"/>
    <col min="23" max="23" width="4.125" customWidth="1"/>
    <col min="24" max="28" width="3.625" customWidth="1"/>
    <col min="29" max="30" width="4.125" customWidth="1"/>
    <col min="31" max="32" width="3.625" customWidth="1"/>
    <col min="33" max="33" width="4.125" customWidth="1"/>
    <col min="34" max="34" width="6.625" customWidth="1"/>
    <col min="35" max="46" width="4.625" customWidth="1"/>
  </cols>
  <sheetData>
    <row r="1" spans="2:46" ht="19.5" customHeight="1" x14ac:dyDescent="0.2">
      <c r="B1" s="2" t="s">
        <v>267</v>
      </c>
      <c r="C1" s="2"/>
      <c r="D1" s="8" t="s">
        <v>121</v>
      </c>
      <c r="AB1" s="453"/>
      <c r="AC1" s="454"/>
      <c r="AD1" s="454"/>
      <c r="AE1" s="455"/>
    </row>
    <row r="2" spans="2:46" ht="18" customHeight="1" x14ac:dyDescent="0.15">
      <c r="B2" s="3" t="s">
        <v>268</v>
      </c>
      <c r="C2" s="3"/>
      <c r="G2" s="8"/>
      <c r="H2" s="8"/>
      <c r="I2" s="8"/>
      <c r="J2" s="8"/>
      <c r="O2" s="8"/>
      <c r="P2" s="8"/>
      <c r="Q2" s="8"/>
      <c r="R2" s="8"/>
      <c r="S2" s="8"/>
      <c r="T2" s="8"/>
      <c r="U2" s="8"/>
      <c r="V2" s="8"/>
      <c r="W2" s="8"/>
      <c r="AA2" s="8"/>
      <c r="AB2" s="456"/>
      <c r="AC2" s="457"/>
      <c r="AD2" s="457"/>
      <c r="AE2" s="458"/>
    </row>
    <row r="3" spans="2:46" ht="18" customHeight="1" x14ac:dyDescent="0.15">
      <c r="B3" s="21" t="s">
        <v>269</v>
      </c>
      <c r="C3" s="3"/>
    </row>
    <row r="4" spans="2:46" ht="6" customHeight="1" x14ac:dyDescent="0.15">
      <c r="K4" s="176"/>
    </row>
    <row r="5" spans="2:46" ht="15" customHeight="1" x14ac:dyDescent="0.15">
      <c r="B5" s="4" t="s">
        <v>86</v>
      </c>
      <c r="C5" s="4"/>
      <c r="K5" s="176"/>
    </row>
    <row r="6" spans="2:46" ht="15.95" customHeight="1" x14ac:dyDescent="0.15">
      <c r="B6" s="21" t="s">
        <v>270</v>
      </c>
      <c r="C6" s="64"/>
      <c r="D6" s="21"/>
      <c r="K6" s="176"/>
    </row>
    <row r="7" spans="2:46" ht="15.95" customHeight="1" x14ac:dyDescent="0.15">
      <c r="B7" s="21" t="s">
        <v>122</v>
      </c>
      <c r="C7" s="21"/>
      <c r="D7" s="21"/>
      <c r="K7" s="176"/>
    </row>
    <row r="8" spans="2:46" ht="15.95" customHeight="1" x14ac:dyDescent="0.15">
      <c r="B8" s="21" t="s">
        <v>271</v>
      </c>
      <c r="C8" s="21"/>
      <c r="D8" s="21"/>
      <c r="K8" s="176"/>
    </row>
    <row r="9" spans="2:46" ht="15.95" customHeight="1" x14ac:dyDescent="0.15">
      <c r="B9" s="21" t="s">
        <v>87</v>
      </c>
      <c r="C9" s="21"/>
      <c r="D9" s="21"/>
    </row>
    <row r="10" spans="2:46" ht="9" customHeight="1" x14ac:dyDescent="0.15"/>
    <row r="11" spans="2:46" s="46" customFormat="1" ht="18" customHeight="1" x14ac:dyDescent="0.15">
      <c r="Q11" s="61" t="s">
        <v>81</v>
      </c>
      <c r="R11" s="47" t="s">
        <v>123</v>
      </c>
      <c r="S11" s="351"/>
      <c r="T11" s="351"/>
      <c r="U11" s="351"/>
      <c r="V11" s="46" t="s">
        <v>77</v>
      </c>
      <c r="W11" s="302"/>
      <c r="X11" s="47" t="s">
        <v>76</v>
      </c>
      <c r="Y11" s="47" t="s">
        <v>78</v>
      </c>
      <c r="Z11" s="351"/>
      <c r="AA11" s="351"/>
      <c r="AB11" s="351"/>
      <c r="AC11" s="46" t="s">
        <v>77</v>
      </c>
      <c r="AD11" s="302"/>
      <c r="AE11" s="47" t="s">
        <v>76</v>
      </c>
      <c r="AF11" s="46" t="s">
        <v>55</v>
      </c>
      <c r="AJ11" s="62"/>
      <c r="AK11" s="62"/>
      <c r="AL11" s="62"/>
      <c r="AM11" s="62"/>
      <c r="AN11" s="62"/>
      <c r="AO11" s="62"/>
      <c r="AP11" s="62"/>
      <c r="AQ11" s="62"/>
      <c r="AR11" s="62"/>
      <c r="AS11" s="62"/>
      <c r="AT11" s="62"/>
    </row>
    <row r="12" spans="2:46" s="56" customFormat="1" ht="4.5" customHeight="1" thickBot="1" x14ac:dyDescent="0.2">
      <c r="Q12" s="58"/>
      <c r="R12" s="57"/>
      <c r="S12" s="59"/>
      <c r="T12" s="59"/>
      <c r="U12" s="59"/>
      <c r="W12" s="59"/>
      <c r="X12" s="57"/>
      <c r="Y12" s="57"/>
      <c r="Z12" s="59"/>
      <c r="AA12" s="59"/>
      <c r="AB12" s="59"/>
      <c r="AD12" s="59"/>
      <c r="AE12" s="57"/>
      <c r="AJ12" s="60"/>
      <c r="AK12" s="60"/>
      <c r="AL12" s="60"/>
      <c r="AM12" s="60"/>
      <c r="AN12" s="60"/>
      <c r="AO12" s="60"/>
      <c r="AP12" s="60"/>
      <c r="AQ12" s="60"/>
      <c r="AR12" s="60"/>
      <c r="AS12" s="60"/>
      <c r="AT12" s="60"/>
    </row>
    <row r="13" spans="2:46" ht="27" customHeight="1" x14ac:dyDescent="0.15">
      <c r="B13" s="352" t="s">
        <v>272</v>
      </c>
      <c r="C13" s="355" t="s">
        <v>228</v>
      </c>
      <c r="D13" s="358" t="s">
        <v>30</v>
      </c>
      <c r="E13" s="361" t="s">
        <v>0</v>
      </c>
      <c r="F13" s="363" t="s">
        <v>27</v>
      </c>
      <c r="G13" s="366" t="s">
        <v>317</v>
      </c>
      <c r="H13" s="367"/>
      <c r="I13" s="367"/>
      <c r="J13" s="368"/>
      <c r="K13" s="369" t="s">
        <v>34</v>
      </c>
      <c r="L13" s="367"/>
      <c r="M13" s="367"/>
      <c r="N13" s="368"/>
      <c r="O13" s="369" t="s">
        <v>25</v>
      </c>
      <c r="P13" s="367"/>
      <c r="Q13" s="370"/>
      <c r="R13" s="366" t="s">
        <v>29</v>
      </c>
      <c r="S13" s="367"/>
      <c r="T13" s="368"/>
      <c r="U13" s="369" t="s">
        <v>29</v>
      </c>
      <c r="V13" s="367"/>
      <c r="W13" s="370"/>
      <c r="X13" s="366" t="s">
        <v>316</v>
      </c>
      <c r="Y13" s="367"/>
      <c r="Z13" s="370"/>
      <c r="AA13" s="366" t="s">
        <v>23</v>
      </c>
      <c r="AB13" s="367"/>
      <c r="AC13" s="367"/>
      <c r="AD13" s="366" t="s">
        <v>24</v>
      </c>
      <c r="AE13" s="367"/>
      <c r="AF13" s="376"/>
      <c r="AJ13" s="62"/>
      <c r="AK13" s="62"/>
      <c r="AL13" s="62"/>
      <c r="AM13" s="62"/>
      <c r="AN13" s="62"/>
      <c r="AO13" s="62"/>
      <c r="AP13" s="62"/>
      <c r="AQ13" s="62"/>
      <c r="AR13" s="62"/>
      <c r="AS13" s="62"/>
      <c r="AT13" s="62"/>
    </row>
    <row r="14" spans="2:46" ht="21.95" customHeight="1" x14ac:dyDescent="0.15">
      <c r="B14" s="353"/>
      <c r="C14" s="356"/>
      <c r="D14" s="359"/>
      <c r="E14" s="359"/>
      <c r="F14" s="364"/>
      <c r="G14" s="377" t="s">
        <v>31</v>
      </c>
      <c r="H14" s="378"/>
      <c r="I14" s="378"/>
      <c r="J14" s="379"/>
      <c r="K14" s="380" t="s">
        <v>40</v>
      </c>
      <c r="L14" s="378"/>
      <c r="M14" s="378"/>
      <c r="N14" s="379"/>
      <c r="O14" s="380" t="s">
        <v>41</v>
      </c>
      <c r="P14" s="378"/>
      <c r="Q14" s="381"/>
      <c r="R14" s="377" t="s">
        <v>42</v>
      </c>
      <c r="S14" s="378"/>
      <c r="T14" s="379"/>
      <c r="U14" s="380" t="s">
        <v>43</v>
      </c>
      <c r="V14" s="378"/>
      <c r="W14" s="381"/>
      <c r="X14" s="377" t="s">
        <v>124</v>
      </c>
      <c r="Y14" s="378"/>
      <c r="Z14" s="381"/>
      <c r="AA14" s="377" t="s">
        <v>125</v>
      </c>
      <c r="AB14" s="378"/>
      <c r="AC14" s="378"/>
      <c r="AD14" s="377" t="s">
        <v>75</v>
      </c>
      <c r="AE14" s="378"/>
      <c r="AF14" s="382"/>
      <c r="AJ14" s="62"/>
      <c r="AK14" s="62"/>
      <c r="AL14" s="62"/>
      <c r="AM14" s="62"/>
      <c r="AN14" s="62"/>
      <c r="AO14" s="62"/>
      <c r="AP14" s="62"/>
      <c r="AQ14" s="62"/>
      <c r="AR14" s="62"/>
      <c r="AS14" s="62"/>
      <c r="AT14" s="62"/>
    </row>
    <row r="15" spans="2:46" ht="24" customHeight="1" thickBot="1" x14ac:dyDescent="0.2">
      <c r="B15" s="354"/>
      <c r="C15" s="357"/>
      <c r="D15" s="360"/>
      <c r="E15" s="362"/>
      <c r="F15" s="365"/>
      <c r="G15" s="23" t="s">
        <v>80</v>
      </c>
      <c r="H15" s="48" t="s">
        <v>79</v>
      </c>
      <c r="I15" s="300"/>
      <c r="J15" s="48" t="s">
        <v>55</v>
      </c>
      <c r="K15" s="33" t="s">
        <v>80</v>
      </c>
      <c r="L15" s="48" t="s">
        <v>79</v>
      </c>
      <c r="M15" s="300"/>
      <c r="N15" s="49" t="s">
        <v>126</v>
      </c>
      <c r="O15" s="371" t="s">
        <v>127</v>
      </c>
      <c r="P15" s="372"/>
      <c r="Q15" s="373"/>
      <c r="R15" s="374" t="s">
        <v>35</v>
      </c>
      <c r="S15" s="372"/>
      <c r="T15" s="375"/>
      <c r="U15" s="371" t="s">
        <v>36</v>
      </c>
      <c r="V15" s="372"/>
      <c r="W15" s="373"/>
      <c r="X15" s="374" t="s">
        <v>47</v>
      </c>
      <c r="Y15" s="372"/>
      <c r="Z15" s="373"/>
      <c r="AA15" s="374" t="s">
        <v>44</v>
      </c>
      <c r="AB15" s="372"/>
      <c r="AC15" s="372"/>
      <c r="AD15" s="383" t="s">
        <v>153</v>
      </c>
      <c r="AE15" s="384"/>
      <c r="AF15" s="385"/>
      <c r="AJ15" s="62"/>
      <c r="AK15" s="62"/>
      <c r="AL15" s="62"/>
      <c r="AM15" s="62"/>
      <c r="AN15" s="62"/>
      <c r="AO15" s="62"/>
      <c r="AP15" s="62"/>
      <c r="AQ15" s="62"/>
      <c r="AR15" s="62"/>
      <c r="AS15" s="62"/>
      <c r="AT15" s="62"/>
    </row>
    <row r="16" spans="2:46" ht="21.95" customHeight="1" thickTop="1" x14ac:dyDescent="0.15">
      <c r="B16" s="275"/>
      <c r="C16" s="278"/>
      <c r="D16" s="209"/>
      <c r="E16" s="289"/>
      <c r="F16" s="292"/>
      <c r="G16" s="386"/>
      <c r="H16" s="387"/>
      <c r="I16" s="387"/>
      <c r="J16" s="388"/>
      <c r="K16" s="389"/>
      <c r="L16" s="387"/>
      <c r="M16" s="387"/>
      <c r="N16" s="388"/>
      <c r="O16" s="389"/>
      <c r="P16" s="387"/>
      <c r="Q16" s="390"/>
      <c r="R16" s="391" t="str">
        <f t="shared" ref="R16:R25" si="0">IF(COUNT(O16)=0,"",IF(COUNT(G16)=0,"",O16/G16))</f>
        <v/>
      </c>
      <c r="S16" s="392"/>
      <c r="T16" s="393"/>
      <c r="U16" s="394" t="str">
        <f t="shared" ref="U16:U25" si="1">IF(COUNT(O16)=0,"",IF(COUNT(K16)=0,"",O16/K16))</f>
        <v/>
      </c>
      <c r="V16" s="392"/>
      <c r="W16" s="395"/>
      <c r="X16" s="396"/>
      <c r="Y16" s="397"/>
      <c r="Z16" s="398"/>
      <c r="AA16" s="399" t="str">
        <f>IF(COUNT(O16)=0,"",O16*X16)</f>
        <v/>
      </c>
      <c r="AB16" s="400"/>
      <c r="AC16" s="400"/>
      <c r="AD16" s="401" t="str">
        <f t="shared" ref="AD16:AD25" si="2">IF(COUNT(G16)=1,AA16/G16,IF(AND(COUNT(G16)=0,COUNT(K16)=1),AA16/K16,""))</f>
        <v/>
      </c>
      <c r="AE16" s="402"/>
      <c r="AF16" s="403"/>
      <c r="AJ16" s="62"/>
      <c r="AK16" s="62"/>
      <c r="AL16" s="62"/>
      <c r="AM16" s="62"/>
      <c r="AN16" s="62"/>
      <c r="AO16" s="62"/>
      <c r="AP16" s="62"/>
      <c r="AQ16" s="62"/>
      <c r="AR16" s="62"/>
      <c r="AS16" s="62"/>
      <c r="AT16" s="62"/>
    </row>
    <row r="17" spans="2:46" ht="21.95" customHeight="1" x14ac:dyDescent="0.15">
      <c r="B17" s="275"/>
      <c r="C17" s="279"/>
      <c r="D17" s="209"/>
      <c r="E17" s="289"/>
      <c r="F17" s="292"/>
      <c r="G17" s="404"/>
      <c r="H17" s="405"/>
      <c r="I17" s="405"/>
      <c r="J17" s="406"/>
      <c r="K17" s="407"/>
      <c r="L17" s="405"/>
      <c r="M17" s="405"/>
      <c r="N17" s="406"/>
      <c r="O17" s="407"/>
      <c r="P17" s="405"/>
      <c r="Q17" s="408"/>
      <c r="R17" s="409" t="str">
        <f t="shared" si="0"/>
        <v/>
      </c>
      <c r="S17" s="410"/>
      <c r="T17" s="411"/>
      <c r="U17" s="412" t="str">
        <f t="shared" si="1"/>
        <v/>
      </c>
      <c r="V17" s="410"/>
      <c r="W17" s="413"/>
      <c r="X17" s="414"/>
      <c r="Y17" s="415"/>
      <c r="Z17" s="416"/>
      <c r="AA17" s="417" t="str">
        <f>IF(COUNT(O17)=0,"",O17*X17)</f>
        <v/>
      </c>
      <c r="AB17" s="418"/>
      <c r="AC17" s="418"/>
      <c r="AD17" s="409" t="str">
        <f t="shared" si="2"/>
        <v/>
      </c>
      <c r="AE17" s="410"/>
      <c r="AF17" s="419"/>
      <c r="AJ17" s="62"/>
      <c r="AK17" s="62"/>
      <c r="AL17" s="62"/>
      <c r="AM17" s="62"/>
      <c r="AN17" s="62"/>
      <c r="AO17" s="62"/>
      <c r="AP17" s="62"/>
      <c r="AQ17" s="62"/>
      <c r="AR17" s="62"/>
      <c r="AS17" s="62"/>
      <c r="AT17" s="62"/>
    </row>
    <row r="18" spans="2:46" ht="21.95" customHeight="1" x14ac:dyDescent="0.15">
      <c r="B18" s="276"/>
      <c r="C18" s="280"/>
      <c r="D18" s="209"/>
      <c r="E18" s="289"/>
      <c r="F18" s="292"/>
      <c r="G18" s="404"/>
      <c r="H18" s="405"/>
      <c r="I18" s="405"/>
      <c r="J18" s="406"/>
      <c r="K18" s="407"/>
      <c r="L18" s="405"/>
      <c r="M18" s="405"/>
      <c r="N18" s="406"/>
      <c r="O18" s="407"/>
      <c r="P18" s="405"/>
      <c r="Q18" s="408"/>
      <c r="R18" s="409" t="str">
        <f t="shared" si="0"/>
        <v/>
      </c>
      <c r="S18" s="410"/>
      <c r="T18" s="411"/>
      <c r="U18" s="412" t="str">
        <f t="shared" si="1"/>
        <v/>
      </c>
      <c r="V18" s="410"/>
      <c r="W18" s="413"/>
      <c r="X18" s="414"/>
      <c r="Y18" s="415"/>
      <c r="Z18" s="416"/>
      <c r="AA18" s="417" t="str">
        <f t="shared" ref="AA18:AA24" si="3">IF(COUNT(O18)=0,"",O18*X18)</f>
        <v/>
      </c>
      <c r="AB18" s="418"/>
      <c r="AC18" s="418"/>
      <c r="AD18" s="409" t="str">
        <f t="shared" si="2"/>
        <v/>
      </c>
      <c r="AE18" s="410"/>
      <c r="AF18" s="419"/>
      <c r="AJ18" s="62"/>
      <c r="AK18" s="62"/>
      <c r="AL18" s="62"/>
      <c r="AM18" s="62"/>
      <c r="AN18" s="62"/>
      <c r="AO18" s="62"/>
      <c r="AP18" s="62"/>
      <c r="AQ18" s="62"/>
      <c r="AR18" s="62"/>
      <c r="AS18" s="62"/>
      <c r="AT18" s="62"/>
    </row>
    <row r="19" spans="2:46" ht="21.95" customHeight="1" x14ac:dyDescent="0.15">
      <c r="B19" s="276"/>
      <c r="C19" s="280"/>
      <c r="D19" s="210"/>
      <c r="E19" s="290"/>
      <c r="F19" s="293"/>
      <c r="G19" s="404"/>
      <c r="H19" s="405"/>
      <c r="I19" s="405"/>
      <c r="J19" s="406"/>
      <c r="K19" s="407"/>
      <c r="L19" s="405"/>
      <c r="M19" s="405"/>
      <c r="N19" s="406"/>
      <c r="O19" s="407"/>
      <c r="P19" s="405"/>
      <c r="Q19" s="408"/>
      <c r="R19" s="409" t="str">
        <f t="shared" si="0"/>
        <v/>
      </c>
      <c r="S19" s="410"/>
      <c r="T19" s="411"/>
      <c r="U19" s="412" t="str">
        <f t="shared" si="1"/>
        <v/>
      </c>
      <c r="V19" s="410"/>
      <c r="W19" s="413"/>
      <c r="X19" s="414"/>
      <c r="Y19" s="415"/>
      <c r="Z19" s="416"/>
      <c r="AA19" s="417" t="str">
        <f t="shared" si="3"/>
        <v/>
      </c>
      <c r="AB19" s="418"/>
      <c r="AC19" s="418"/>
      <c r="AD19" s="409" t="str">
        <f t="shared" si="2"/>
        <v/>
      </c>
      <c r="AE19" s="410"/>
      <c r="AF19" s="419"/>
      <c r="AJ19" s="62"/>
      <c r="AK19" s="62"/>
      <c r="AL19" s="62"/>
      <c r="AM19" s="62"/>
      <c r="AN19" s="62"/>
      <c r="AO19" s="62"/>
      <c r="AP19" s="62"/>
      <c r="AQ19" s="62"/>
      <c r="AR19" s="62"/>
      <c r="AS19" s="62"/>
      <c r="AT19" s="62"/>
    </row>
    <row r="20" spans="2:46" ht="21.95" customHeight="1" x14ac:dyDescent="0.15">
      <c r="B20" s="276"/>
      <c r="C20" s="280"/>
      <c r="D20" s="210"/>
      <c r="E20" s="290"/>
      <c r="F20" s="293"/>
      <c r="G20" s="404"/>
      <c r="H20" s="405"/>
      <c r="I20" s="405"/>
      <c r="J20" s="406"/>
      <c r="K20" s="407"/>
      <c r="L20" s="405"/>
      <c r="M20" s="405"/>
      <c r="N20" s="406"/>
      <c r="O20" s="407"/>
      <c r="P20" s="405"/>
      <c r="Q20" s="408"/>
      <c r="R20" s="409" t="str">
        <f t="shared" si="0"/>
        <v/>
      </c>
      <c r="S20" s="410"/>
      <c r="T20" s="411"/>
      <c r="U20" s="412" t="str">
        <f t="shared" si="1"/>
        <v/>
      </c>
      <c r="V20" s="410"/>
      <c r="W20" s="413"/>
      <c r="X20" s="414"/>
      <c r="Y20" s="415"/>
      <c r="Z20" s="416"/>
      <c r="AA20" s="417" t="str">
        <f t="shared" si="3"/>
        <v/>
      </c>
      <c r="AB20" s="418"/>
      <c r="AC20" s="418"/>
      <c r="AD20" s="409" t="str">
        <f t="shared" si="2"/>
        <v/>
      </c>
      <c r="AE20" s="410"/>
      <c r="AF20" s="419"/>
      <c r="AJ20" s="62"/>
      <c r="AK20" s="62"/>
      <c r="AL20" s="62"/>
      <c r="AM20" s="62"/>
      <c r="AN20" s="62"/>
      <c r="AO20" s="62"/>
      <c r="AP20" s="62"/>
      <c r="AQ20" s="62"/>
      <c r="AR20" s="62"/>
      <c r="AS20" s="62"/>
      <c r="AT20" s="62"/>
    </row>
    <row r="21" spans="2:46" ht="21.95" customHeight="1" x14ac:dyDescent="0.15">
      <c r="B21" s="276"/>
      <c r="C21" s="280"/>
      <c r="D21" s="210"/>
      <c r="E21" s="290"/>
      <c r="F21" s="293"/>
      <c r="G21" s="404"/>
      <c r="H21" s="405"/>
      <c r="I21" s="405"/>
      <c r="J21" s="406"/>
      <c r="K21" s="407"/>
      <c r="L21" s="405"/>
      <c r="M21" s="405"/>
      <c r="N21" s="406"/>
      <c r="O21" s="407"/>
      <c r="P21" s="405"/>
      <c r="Q21" s="408"/>
      <c r="R21" s="409" t="str">
        <f t="shared" si="0"/>
        <v/>
      </c>
      <c r="S21" s="410"/>
      <c r="T21" s="411"/>
      <c r="U21" s="412" t="str">
        <f t="shared" si="1"/>
        <v/>
      </c>
      <c r="V21" s="410"/>
      <c r="W21" s="413"/>
      <c r="X21" s="414"/>
      <c r="Y21" s="415"/>
      <c r="Z21" s="416"/>
      <c r="AA21" s="417" t="str">
        <f t="shared" si="3"/>
        <v/>
      </c>
      <c r="AB21" s="418"/>
      <c r="AC21" s="418"/>
      <c r="AD21" s="409" t="str">
        <f t="shared" si="2"/>
        <v/>
      </c>
      <c r="AE21" s="410"/>
      <c r="AF21" s="419"/>
      <c r="AJ21" s="62"/>
      <c r="AK21" s="62"/>
      <c r="AL21" s="62"/>
      <c r="AM21" s="62"/>
      <c r="AN21" s="62"/>
      <c r="AO21" s="62"/>
      <c r="AP21" s="62"/>
      <c r="AQ21" s="62"/>
      <c r="AR21" s="62"/>
      <c r="AS21" s="62"/>
      <c r="AT21" s="62"/>
    </row>
    <row r="22" spans="2:46" ht="21.95" customHeight="1" x14ac:dyDescent="0.15">
      <c r="B22" s="276"/>
      <c r="C22" s="280"/>
      <c r="D22" s="210"/>
      <c r="E22" s="290"/>
      <c r="F22" s="293"/>
      <c r="G22" s="404"/>
      <c r="H22" s="405"/>
      <c r="I22" s="405"/>
      <c r="J22" s="406"/>
      <c r="K22" s="407"/>
      <c r="L22" s="405"/>
      <c r="M22" s="405"/>
      <c r="N22" s="406"/>
      <c r="O22" s="407"/>
      <c r="P22" s="405"/>
      <c r="Q22" s="408"/>
      <c r="R22" s="409" t="str">
        <f t="shared" si="0"/>
        <v/>
      </c>
      <c r="S22" s="410"/>
      <c r="T22" s="411"/>
      <c r="U22" s="412" t="str">
        <f t="shared" si="1"/>
        <v/>
      </c>
      <c r="V22" s="410"/>
      <c r="W22" s="413"/>
      <c r="X22" s="414"/>
      <c r="Y22" s="415"/>
      <c r="Z22" s="416"/>
      <c r="AA22" s="417" t="str">
        <f t="shared" si="3"/>
        <v/>
      </c>
      <c r="AB22" s="418"/>
      <c r="AC22" s="418"/>
      <c r="AD22" s="409" t="str">
        <f t="shared" si="2"/>
        <v/>
      </c>
      <c r="AE22" s="410"/>
      <c r="AF22" s="419"/>
      <c r="AJ22" s="62"/>
      <c r="AK22" s="62"/>
      <c r="AL22" s="62"/>
      <c r="AM22" s="62"/>
      <c r="AN22" s="62"/>
      <c r="AO22" s="62"/>
      <c r="AP22" s="62"/>
      <c r="AQ22" s="62"/>
      <c r="AR22" s="62"/>
      <c r="AS22" s="62"/>
      <c r="AT22" s="62"/>
    </row>
    <row r="23" spans="2:46" ht="21.95" customHeight="1" x14ac:dyDescent="0.15">
      <c r="B23" s="276"/>
      <c r="C23" s="280"/>
      <c r="D23" s="210"/>
      <c r="E23" s="290"/>
      <c r="F23" s="293"/>
      <c r="G23" s="404"/>
      <c r="H23" s="405"/>
      <c r="I23" s="405"/>
      <c r="J23" s="406"/>
      <c r="K23" s="407"/>
      <c r="L23" s="405"/>
      <c r="M23" s="405"/>
      <c r="N23" s="406"/>
      <c r="O23" s="407"/>
      <c r="P23" s="405"/>
      <c r="Q23" s="408"/>
      <c r="R23" s="409" t="str">
        <f t="shared" si="0"/>
        <v/>
      </c>
      <c r="S23" s="410"/>
      <c r="T23" s="411"/>
      <c r="U23" s="412" t="str">
        <f t="shared" si="1"/>
        <v/>
      </c>
      <c r="V23" s="410"/>
      <c r="W23" s="413"/>
      <c r="X23" s="414"/>
      <c r="Y23" s="415"/>
      <c r="Z23" s="416"/>
      <c r="AA23" s="417" t="str">
        <f t="shared" si="3"/>
        <v/>
      </c>
      <c r="AB23" s="418"/>
      <c r="AC23" s="418"/>
      <c r="AD23" s="409" t="str">
        <f t="shared" si="2"/>
        <v/>
      </c>
      <c r="AE23" s="410"/>
      <c r="AF23" s="419"/>
      <c r="AJ23" s="62"/>
      <c r="AK23" s="62"/>
      <c r="AL23" s="62"/>
      <c r="AM23" s="62"/>
      <c r="AN23" s="62"/>
      <c r="AO23" s="62"/>
      <c r="AP23" s="62"/>
      <c r="AQ23" s="62"/>
      <c r="AR23" s="62"/>
      <c r="AS23" s="62"/>
      <c r="AT23" s="62"/>
    </row>
    <row r="24" spans="2:46" ht="21.95" customHeight="1" thickBot="1" x14ac:dyDescent="0.2">
      <c r="B24" s="277"/>
      <c r="C24" s="281"/>
      <c r="D24" s="211"/>
      <c r="E24" s="291"/>
      <c r="F24" s="294"/>
      <c r="G24" s="425"/>
      <c r="H24" s="426"/>
      <c r="I24" s="426"/>
      <c r="J24" s="427"/>
      <c r="K24" s="428"/>
      <c r="L24" s="426"/>
      <c r="M24" s="426"/>
      <c r="N24" s="427"/>
      <c r="O24" s="428"/>
      <c r="P24" s="426"/>
      <c r="Q24" s="429"/>
      <c r="R24" s="430" t="str">
        <f t="shared" si="0"/>
        <v/>
      </c>
      <c r="S24" s="431"/>
      <c r="T24" s="432"/>
      <c r="U24" s="433" t="str">
        <f t="shared" si="1"/>
        <v/>
      </c>
      <c r="V24" s="431"/>
      <c r="W24" s="434"/>
      <c r="X24" s="435"/>
      <c r="Y24" s="436"/>
      <c r="Z24" s="437"/>
      <c r="AA24" s="469" t="str">
        <f t="shared" si="3"/>
        <v/>
      </c>
      <c r="AB24" s="470"/>
      <c r="AC24" s="470"/>
      <c r="AD24" s="430" t="str">
        <f t="shared" si="2"/>
        <v/>
      </c>
      <c r="AE24" s="431"/>
      <c r="AF24" s="471"/>
      <c r="AJ24" s="62"/>
      <c r="AK24" s="62"/>
      <c r="AL24" s="62"/>
      <c r="AM24" s="62"/>
      <c r="AN24" s="62"/>
      <c r="AO24" s="62"/>
      <c r="AP24" s="62"/>
      <c r="AQ24" s="62"/>
      <c r="AR24" s="62"/>
      <c r="AS24" s="62"/>
      <c r="AT24" s="62"/>
    </row>
    <row r="25" spans="2:46" ht="21.95" customHeight="1" thickTop="1" thickBot="1" x14ac:dyDescent="0.2">
      <c r="B25" s="438" t="s">
        <v>1</v>
      </c>
      <c r="C25" s="439"/>
      <c r="D25" s="440"/>
      <c r="E25" s="440"/>
      <c r="F25" s="441"/>
      <c r="G25" s="442"/>
      <c r="H25" s="443"/>
      <c r="I25" s="443"/>
      <c r="J25" s="444"/>
      <c r="K25" s="445"/>
      <c r="L25" s="443"/>
      <c r="M25" s="443"/>
      <c r="N25" s="444"/>
      <c r="O25" s="446" t="str">
        <f>IF(COUNTA(O16:O24)=0,"",SUM(O16:O24))</f>
        <v/>
      </c>
      <c r="P25" s="424"/>
      <c r="Q25" s="447"/>
      <c r="R25" s="448" t="str">
        <f t="shared" si="0"/>
        <v/>
      </c>
      <c r="S25" s="449"/>
      <c r="T25" s="450"/>
      <c r="U25" s="451" t="str">
        <f t="shared" si="1"/>
        <v/>
      </c>
      <c r="V25" s="449"/>
      <c r="W25" s="452"/>
      <c r="X25" s="420" t="s">
        <v>128</v>
      </c>
      <c r="Y25" s="421"/>
      <c r="Z25" s="422"/>
      <c r="AA25" s="423" t="str">
        <f>IF(COUNT(AA16:AA24)=0,"",SUM(AA16:AA24))</f>
        <v/>
      </c>
      <c r="AB25" s="424"/>
      <c r="AC25" s="424"/>
      <c r="AD25" s="466" t="str">
        <f t="shared" si="2"/>
        <v/>
      </c>
      <c r="AE25" s="467"/>
      <c r="AF25" s="468"/>
      <c r="AJ25" s="62"/>
      <c r="AK25" s="62"/>
      <c r="AL25" s="62"/>
      <c r="AM25" s="62"/>
      <c r="AN25" s="62"/>
      <c r="AO25" s="62"/>
      <c r="AP25" s="62"/>
      <c r="AQ25" s="62"/>
      <c r="AR25" s="62"/>
      <c r="AS25" s="62"/>
      <c r="AT25" s="62"/>
    </row>
    <row r="26" spans="2:46" ht="12.95" customHeight="1" x14ac:dyDescent="0.15"/>
    <row r="27" spans="2:46" x14ac:dyDescent="0.15">
      <c r="B27" s="26" t="s">
        <v>129</v>
      </c>
      <c r="C27" s="26"/>
      <c r="D27" s="26"/>
      <c r="E27" s="26"/>
      <c r="G27" s="28" t="s">
        <v>65</v>
      </c>
      <c r="H27" s="28"/>
      <c r="I27" s="28"/>
      <c r="J27" s="28"/>
      <c r="K27" s="28"/>
      <c r="L27" s="28"/>
      <c r="M27" s="28"/>
      <c r="N27" s="28"/>
      <c r="O27" s="29"/>
      <c r="P27" s="29"/>
      <c r="Q27" s="29"/>
      <c r="R27" s="29"/>
      <c r="S27" s="29"/>
      <c r="T27" s="29"/>
      <c r="U27" s="27"/>
      <c r="V27" s="27"/>
      <c r="W27" s="27"/>
      <c r="X27" s="28"/>
      <c r="Y27" s="28"/>
      <c r="Z27" s="28"/>
      <c r="AA27" s="29"/>
      <c r="AB27" s="29"/>
      <c r="AC27" s="29"/>
      <c r="AD27" s="29"/>
    </row>
    <row r="28" spans="2:46" x14ac:dyDescent="0.15">
      <c r="B28" s="25" t="s">
        <v>273</v>
      </c>
      <c r="C28" s="26"/>
      <c r="D28" s="26"/>
      <c r="E28" s="26"/>
      <c r="G28" s="459" t="s">
        <v>66</v>
      </c>
      <c r="H28" s="460"/>
      <c r="I28" s="460"/>
      <c r="J28" s="461"/>
      <c r="K28" s="459" t="s">
        <v>302</v>
      </c>
      <c r="L28" s="460"/>
      <c r="M28" s="460"/>
      <c r="N28" s="461"/>
      <c r="O28" s="464" t="s">
        <v>128</v>
      </c>
      <c r="P28" s="464"/>
      <c r="Q28" s="464"/>
      <c r="R28" s="465" t="s">
        <v>128</v>
      </c>
      <c r="S28" s="465"/>
      <c r="T28" s="465"/>
      <c r="U28" s="297" t="s">
        <v>303</v>
      </c>
      <c r="V28" s="27"/>
      <c r="W28" s="27"/>
      <c r="X28" s="30"/>
      <c r="Y28" s="30"/>
      <c r="Z28" s="30"/>
      <c r="AA28" s="8"/>
      <c r="AB28" s="8"/>
      <c r="AC28" s="8"/>
      <c r="AD28" s="30"/>
    </row>
    <row r="29" spans="2:46" x14ac:dyDescent="0.15">
      <c r="B29" s="63" t="s">
        <v>130</v>
      </c>
      <c r="C29" s="63"/>
      <c r="D29" s="63"/>
      <c r="E29" s="63"/>
      <c r="G29" s="459" t="s">
        <v>26</v>
      </c>
      <c r="H29" s="460"/>
      <c r="I29" s="460"/>
      <c r="J29" s="461"/>
      <c r="K29" s="459" t="s">
        <v>304</v>
      </c>
      <c r="L29" s="460"/>
      <c r="M29" s="460"/>
      <c r="N29" s="461"/>
      <c r="O29" s="464" t="s">
        <v>28</v>
      </c>
      <c r="P29" s="464"/>
      <c r="Q29" s="464"/>
      <c r="R29" s="465" t="s">
        <v>305</v>
      </c>
      <c r="S29" s="465"/>
      <c r="T29" s="465"/>
      <c r="U29" s="298" t="s">
        <v>312</v>
      </c>
      <c r="V29" s="31"/>
      <c r="W29" s="31"/>
      <c r="X29" s="30"/>
      <c r="Y29" s="30"/>
      <c r="Z29" s="30"/>
      <c r="AA29" s="8"/>
      <c r="AB29" s="8"/>
      <c r="AC29" s="8"/>
      <c r="AD29" s="30"/>
    </row>
    <row r="30" spans="2:46" x14ac:dyDescent="0.15">
      <c r="B30" s="26" t="s">
        <v>67</v>
      </c>
      <c r="C30" s="26"/>
      <c r="D30" s="26"/>
      <c r="E30" s="26"/>
      <c r="G30" s="459" t="s">
        <v>68</v>
      </c>
      <c r="H30" s="460"/>
      <c r="I30" s="460"/>
      <c r="J30" s="461"/>
      <c r="K30" s="459" t="s">
        <v>306</v>
      </c>
      <c r="L30" s="460"/>
      <c r="M30" s="460"/>
      <c r="N30" s="461"/>
      <c r="O30" s="464" t="s">
        <v>22</v>
      </c>
      <c r="P30" s="464"/>
      <c r="Q30" s="464"/>
      <c r="R30" s="465" t="s">
        <v>307</v>
      </c>
      <c r="S30" s="465"/>
      <c r="T30" s="465"/>
      <c r="U30" s="297" t="s">
        <v>333</v>
      </c>
      <c r="V30" s="27"/>
      <c r="W30" s="27"/>
      <c r="X30" s="30"/>
      <c r="Y30" s="30"/>
      <c r="Z30" s="30"/>
      <c r="AA30" s="8"/>
      <c r="AB30" s="8"/>
      <c r="AC30" s="8"/>
      <c r="AD30" s="30"/>
    </row>
    <row r="31" spans="2:46" x14ac:dyDescent="0.15">
      <c r="B31" s="25" t="s">
        <v>69</v>
      </c>
      <c r="C31" s="25"/>
      <c r="D31" s="25"/>
      <c r="E31" s="25"/>
      <c r="G31" s="459" t="s">
        <v>46</v>
      </c>
      <c r="H31" s="460"/>
      <c r="I31" s="460"/>
      <c r="J31" s="461"/>
      <c r="K31" s="459" t="s">
        <v>334</v>
      </c>
      <c r="L31" s="460"/>
      <c r="M31" s="460"/>
      <c r="N31" s="461"/>
      <c r="O31" s="464" t="s">
        <v>70</v>
      </c>
      <c r="P31" s="464"/>
      <c r="Q31" s="464"/>
      <c r="R31" s="465" t="s">
        <v>308</v>
      </c>
      <c r="S31" s="465"/>
      <c r="T31" s="465"/>
      <c r="U31" s="298" t="s">
        <v>309</v>
      </c>
      <c r="V31" s="31"/>
      <c r="W31" s="31"/>
      <c r="X31" s="30"/>
      <c r="Y31" s="30"/>
      <c r="Z31" s="30"/>
      <c r="AA31" s="8"/>
      <c r="AB31" s="8"/>
      <c r="AC31" s="8"/>
      <c r="AD31" s="30"/>
    </row>
    <row r="32" spans="2:46" x14ac:dyDescent="0.15">
      <c r="B32" s="25" t="s">
        <v>71</v>
      </c>
      <c r="C32" s="25"/>
      <c r="D32" s="25"/>
      <c r="E32" s="25"/>
      <c r="G32" s="459" t="s">
        <v>72</v>
      </c>
      <c r="H32" s="460"/>
      <c r="I32" s="460"/>
      <c r="J32" s="461"/>
      <c r="K32" s="462" t="s">
        <v>310</v>
      </c>
      <c r="L32" s="462"/>
      <c r="M32" s="462"/>
      <c r="N32" s="462"/>
      <c r="O32" s="462"/>
      <c r="P32" s="462"/>
      <c r="Q32" s="462"/>
      <c r="R32" s="462"/>
      <c r="S32" s="462"/>
      <c r="T32" s="462"/>
      <c r="U32" s="297"/>
      <c r="V32" s="27"/>
      <c r="W32" s="27"/>
      <c r="X32" s="32"/>
      <c r="Y32" s="32"/>
      <c r="Z32" s="32"/>
      <c r="AA32" s="46"/>
      <c r="AB32" s="46"/>
      <c r="AC32" s="46"/>
      <c r="AD32" s="46"/>
    </row>
    <row r="33" spans="2:23" x14ac:dyDescent="0.15">
      <c r="B33" s="63" t="s">
        <v>274</v>
      </c>
      <c r="C33" s="63"/>
      <c r="D33" s="63"/>
      <c r="E33" s="63"/>
      <c r="G33" s="459" t="s">
        <v>73</v>
      </c>
      <c r="H33" s="460"/>
      <c r="I33" s="460"/>
      <c r="J33" s="461"/>
      <c r="K33" s="463" t="s">
        <v>335</v>
      </c>
      <c r="L33" s="463"/>
      <c r="M33" s="463"/>
      <c r="N33" s="463"/>
      <c r="O33" s="463"/>
      <c r="P33" s="463"/>
      <c r="Q33" s="463"/>
      <c r="R33" s="463"/>
      <c r="S33" s="463"/>
      <c r="T33" s="463"/>
      <c r="U33" s="299" t="s">
        <v>311</v>
      </c>
      <c r="V33" s="27"/>
      <c r="W33" s="27"/>
    </row>
  </sheetData>
  <protectedRanges>
    <protectedRange sqref="X11:Y12" name="範囲1"/>
  </protectedRanges>
  <mergeCells count="131">
    <mergeCell ref="AB1:AE2"/>
    <mergeCell ref="G32:J32"/>
    <mergeCell ref="K32:T32"/>
    <mergeCell ref="G33:J33"/>
    <mergeCell ref="K33:T33"/>
    <mergeCell ref="G30:J30"/>
    <mergeCell ref="K30:N30"/>
    <mergeCell ref="O30:Q30"/>
    <mergeCell ref="R30:T30"/>
    <mergeCell ref="G31:J31"/>
    <mergeCell ref="K31:N31"/>
    <mergeCell ref="O31:Q31"/>
    <mergeCell ref="R31:T31"/>
    <mergeCell ref="AD25:AF25"/>
    <mergeCell ref="G28:J28"/>
    <mergeCell ref="K28:N28"/>
    <mergeCell ref="O28:Q28"/>
    <mergeCell ref="R28:T28"/>
    <mergeCell ref="G29:J29"/>
    <mergeCell ref="K29:N29"/>
    <mergeCell ref="O29:Q29"/>
    <mergeCell ref="R29:T29"/>
    <mergeCell ref="AA24:AC24"/>
    <mergeCell ref="AD24:AF24"/>
    <mergeCell ref="B25:F25"/>
    <mergeCell ref="G25:J25"/>
    <mergeCell ref="K25:N25"/>
    <mergeCell ref="O25:Q25"/>
    <mergeCell ref="R25:T25"/>
    <mergeCell ref="U25:W25"/>
    <mergeCell ref="G23:J23"/>
    <mergeCell ref="K23:N23"/>
    <mergeCell ref="O23:Q23"/>
    <mergeCell ref="R23:T23"/>
    <mergeCell ref="U23:W23"/>
    <mergeCell ref="X23:Z23"/>
    <mergeCell ref="AA23:AC23"/>
    <mergeCell ref="AD23:AF23"/>
    <mergeCell ref="X25:Z25"/>
    <mergeCell ref="AA25:AC25"/>
    <mergeCell ref="G24:J24"/>
    <mergeCell ref="K24:N24"/>
    <mergeCell ref="O24:Q24"/>
    <mergeCell ref="R24:T24"/>
    <mergeCell ref="U24:W24"/>
    <mergeCell ref="X24:Z24"/>
    <mergeCell ref="G21:J21"/>
    <mergeCell ref="K21:N21"/>
    <mergeCell ref="O21:Q21"/>
    <mergeCell ref="R21:T21"/>
    <mergeCell ref="U21:W21"/>
    <mergeCell ref="X21:Z21"/>
    <mergeCell ref="AA21:AC21"/>
    <mergeCell ref="AD21:AF21"/>
    <mergeCell ref="G22:J22"/>
    <mergeCell ref="K22:N22"/>
    <mergeCell ref="O22:Q22"/>
    <mergeCell ref="R22:T22"/>
    <mergeCell ref="U22:W22"/>
    <mergeCell ref="X22:Z22"/>
    <mergeCell ref="AA22:AC22"/>
    <mergeCell ref="AD22:AF22"/>
    <mergeCell ref="G19:J19"/>
    <mergeCell ref="K19:N19"/>
    <mergeCell ref="O19:Q19"/>
    <mergeCell ref="R19:T19"/>
    <mergeCell ref="U19:W19"/>
    <mergeCell ref="X19:Z19"/>
    <mergeCell ref="AA19:AC19"/>
    <mergeCell ref="AD19:AF19"/>
    <mergeCell ref="G20:J20"/>
    <mergeCell ref="K20:N20"/>
    <mergeCell ref="O20:Q20"/>
    <mergeCell ref="R20:T20"/>
    <mergeCell ref="U20:W20"/>
    <mergeCell ref="X20:Z20"/>
    <mergeCell ref="AA20:AC20"/>
    <mergeCell ref="AD20:AF20"/>
    <mergeCell ref="G17:J17"/>
    <mergeCell ref="K17:N17"/>
    <mergeCell ref="O17:Q17"/>
    <mergeCell ref="R17:T17"/>
    <mergeCell ref="U17:W17"/>
    <mergeCell ref="X17:Z17"/>
    <mergeCell ref="AA17:AC17"/>
    <mergeCell ref="AD17:AF17"/>
    <mergeCell ref="G18:J18"/>
    <mergeCell ref="K18:N18"/>
    <mergeCell ref="O18:Q18"/>
    <mergeCell ref="R18:T18"/>
    <mergeCell ref="U18:W18"/>
    <mergeCell ref="X18:Z18"/>
    <mergeCell ref="AA18:AC18"/>
    <mergeCell ref="AD18:AF18"/>
    <mergeCell ref="AD15:AF15"/>
    <mergeCell ref="G16:J16"/>
    <mergeCell ref="K16:N16"/>
    <mergeCell ref="O16:Q16"/>
    <mergeCell ref="R16:T16"/>
    <mergeCell ref="U16:W16"/>
    <mergeCell ref="X16:Z16"/>
    <mergeCell ref="AA16:AC16"/>
    <mergeCell ref="AD16:AF16"/>
    <mergeCell ref="AD13:AF13"/>
    <mergeCell ref="G14:J14"/>
    <mergeCell ref="K14:N14"/>
    <mergeCell ref="O14:Q14"/>
    <mergeCell ref="R14:T14"/>
    <mergeCell ref="U14:W14"/>
    <mergeCell ref="X14:Z14"/>
    <mergeCell ref="AA14:AC14"/>
    <mergeCell ref="AD14:AF14"/>
    <mergeCell ref="S11:U11"/>
    <mergeCell ref="Z11:AB11"/>
    <mergeCell ref="B13:B15"/>
    <mergeCell ref="C13:C15"/>
    <mergeCell ref="D13:D15"/>
    <mergeCell ref="E13:E15"/>
    <mergeCell ref="F13:F15"/>
    <mergeCell ref="G13:J13"/>
    <mergeCell ref="K13:N13"/>
    <mergeCell ref="O13:Q13"/>
    <mergeCell ref="R13:T13"/>
    <mergeCell ref="U13:W13"/>
    <mergeCell ref="X13:Z13"/>
    <mergeCell ref="AA13:AC13"/>
    <mergeCell ref="O15:Q15"/>
    <mergeCell ref="R15:T15"/>
    <mergeCell ref="U15:W15"/>
    <mergeCell ref="X15:Z15"/>
    <mergeCell ref="AA15:AC15"/>
  </mergeCells>
  <phoneticPr fontId="2"/>
  <pageMargins left="0.39370078740157483" right="0.19685039370078741" top="0.39370078740157483" bottom="0.39370078740157483" header="0.19685039370078741" footer="0.19685039370078741"/>
  <pageSetup paperSize="9" orientation="landscape" r:id="rId1"/>
  <headerFooter alignWithMargins="0">
    <oddFooter>&amp;L&amp;8 2026.03.31定PS&amp;C-4-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5D909-BBC5-4BDC-85F9-A2447D70AE25}">
  <sheetPr>
    <pageSetUpPr fitToPage="1"/>
  </sheetPr>
  <dimension ref="B1:AF36"/>
  <sheetViews>
    <sheetView zoomScaleNormal="100" workbookViewId="0">
      <selection activeCell="L14" sqref="L14"/>
    </sheetView>
  </sheetViews>
  <sheetFormatPr defaultRowHeight="13.5" x14ac:dyDescent="0.15"/>
  <cols>
    <col min="1" max="1" width="1.25" customWidth="1"/>
    <col min="2" max="2" width="13.75" customWidth="1"/>
    <col min="3" max="3" width="5.625" customWidth="1"/>
    <col min="4" max="4" width="9.625" customWidth="1"/>
    <col min="5" max="5" width="2.625" customWidth="1"/>
    <col min="6" max="6" width="5.625" customWidth="1"/>
    <col min="7" max="7" width="9.625" customWidth="1"/>
    <col min="8" max="8" width="2.625" customWidth="1"/>
    <col min="9" max="10" width="16.625" customWidth="1"/>
    <col min="11" max="11" width="10.625" customWidth="1"/>
    <col min="12" max="12" width="6.625" customWidth="1"/>
    <col min="13" max="16" width="4.125" customWidth="1"/>
    <col min="17" max="17" width="6.625" customWidth="1"/>
    <col min="18" max="18" width="3.625" customWidth="1"/>
    <col min="19" max="20" width="4.125" customWidth="1"/>
  </cols>
  <sheetData>
    <row r="1" spans="2:32" ht="19.5" customHeight="1" x14ac:dyDescent="0.2">
      <c r="B1" s="2" t="s">
        <v>275</v>
      </c>
      <c r="Q1" s="480">
        <f>'表1-①'!AB1</f>
        <v>0</v>
      </c>
      <c r="R1" s="481"/>
      <c r="S1" s="482"/>
    </row>
    <row r="2" spans="2:32" ht="18" customHeight="1" x14ac:dyDescent="0.15">
      <c r="B2" s="21" t="s">
        <v>276</v>
      </c>
      <c r="Q2" s="483"/>
      <c r="R2" s="484"/>
      <c r="S2" s="485"/>
    </row>
    <row r="3" spans="2:32" ht="12.75" customHeight="1" x14ac:dyDescent="0.15"/>
    <row r="4" spans="2:32" ht="18" customHeight="1" x14ac:dyDescent="0.15">
      <c r="B4" s="4" t="s">
        <v>180</v>
      </c>
    </row>
    <row r="5" spans="2:32" ht="18" customHeight="1" x14ac:dyDescent="0.15">
      <c r="B5" s="21" t="s">
        <v>181</v>
      </c>
      <c r="C5" s="21"/>
      <c r="D5" s="21"/>
      <c r="E5" s="21"/>
      <c r="F5" s="21"/>
      <c r="G5" s="21"/>
      <c r="H5" s="21"/>
    </row>
    <row r="6" spans="2:32" ht="18" customHeight="1" x14ac:dyDescent="0.15">
      <c r="B6" s="21" t="s">
        <v>182</v>
      </c>
      <c r="C6" s="21"/>
      <c r="D6" s="21"/>
      <c r="E6" s="21"/>
      <c r="F6" s="21"/>
      <c r="G6" s="21"/>
      <c r="H6" s="21"/>
    </row>
    <row r="7" spans="2:32" ht="18" customHeight="1" x14ac:dyDescent="0.15">
      <c r="B7" s="21" t="s">
        <v>183</v>
      </c>
      <c r="C7" s="21"/>
      <c r="D7" s="21"/>
      <c r="E7" s="21"/>
      <c r="F7" s="21"/>
      <c r="G7" s="21"/>
      <c r="H7" s="21"/>
    </row>
    <row r="8" spans="2:32" ht="18" customHeight="1" x14ac:dyDescent="0.15">
      <c r="B8" s="21" t="s">
        <v>184</v>
      </c>
      <c r="C8" s="21"/>
      <c r="D8" s="21"/>
      <c r="E8" s="21"/>
      <c r="F8" s="21"/>
      <c r="G8" s="21"/>
      <c r="H8" s="21"/>
      <c r="M8" s="145"/>
      <c r="N8" s="145"/>
      <c r="O8" s="145"/>
      <c r="P8" s="145"/>
    </row>
    <row r="9" spans="2:32" ht="16.5" customHeight="1" x14ac:dyDescent="0.15">
      <c r="B9" s="21" t="s">
        <v>185</v>
      </c>
      <c r="C9" s="21"/>
      <c r="D9" s="21"/>
      <c r="E9" s="21"/>
      <c r="F9" s="21"/>
      <c r="G9" s="21"/>
      <c r="H9" s="21"/>
    </row>
    <row r="10" spans="2:32" ht="13.5" customHeight="1" x14ac:dyDescent="0.15"/>
    <row r="11" spans="2:32" ht="18.95" customHeight="1" x14ac:dyDescent="0.15">
      <c r="B11" s="177" t="s">
        <v>237</v>
      </c>
      <c r="C11" s="527"/>
      <c r="D11" s="527"/>
      <c r="E11" s="527"/>
      <c r="F11" s="527"/>
      <c r="G11" s="527"/>
      <c r="H11" s="527"/>
    </row>
    <row r="12" spans="2:32" ht="18.95" customHeight="1" x14ac:dyDescent="0.15">
      <c r="B12" s="177" t="s">
        <v>233</v>
      </c>
      <c r="C12" s="528"/>
      <c r="D12" s="529"/>
      <c r="E12" s="529"/>
      <c r="F12" s="529"/>
      <c r="G12" s="529"/>
      <c r="H12" s="530"/>
      <c r="I12" s="146" t="s">
        <v>186</v>
      </c>
      <c r="J12" s="178"/>
      <c r="K12" s="47"/>
      <c r="L12" s="47"/>
    </row>
    <row r="13" spans="2:32" ht="9" customHeight="1" x14ac:dyDescent="0.15">
      <c r="B13" s="47"/>
      <c r="C13" s="46"/>
      <c r="D13" s="46"/>
      <c r="E13" s="46"/>
      <c r="F13" s="46"/>
      <c r="G13" s="46"/>
      <c r="H13" s="46"/>
      <c r="I13" s="147"/>
      <c r="J13" s="47"/>
      <c r="K13" s="47"/>
      <c r="L13" s="47"/>
    </row>
    <row r="14" spans="2:32" ht="18" customHeight="1" thickBot="1" x14ac:dyDescent="0.2">
      <c r="J14" s="46"/>
      <c r="K14" s="61" t="s">
        <v>187</v>
      </c>
      <c r="L14" s="274"/>
      <c r="M14" s="179" t="s">
        <v>77</v>
      </c>
      <c r="N14" s="303"/>
      <c r="O14" s="179" t="s">
        <v>82</v>
      </c>
      <c r="P14" s="47" t="s">
        <v>78</v>
      </c>
      <c r="Q14" s="304"/>
      <c r="R14" s="305" t="s">
        <v>77</v>
      </c>
      <c r="S14" s="304"/>
      <c r="T14" s="61" t="s">
        <v>188</v>
      </c>
      <c r="V14" s="62"/>
      <c r="W14" s="62"/>
      <c r="X14" s="62"/>
      <c r="Y14" s="62"/>
      <c r="Z14" s="62"/>
      <c r="AA14" s="62"/>
      <c r="AB14" s="62"/>
      <c r="AC14" s="62"/>
      <c r="AD14" s="62"/>
      <c r="AE14" s="62"/>
      <c r="AF14" s="62"/>
    </row>
    <row r="15" spans="2:32" ht="18" customHeight="1" x14ac:dyDescent="0.15">
      <c r="B15" s="531" t="s">
        <v>189</v>
      </c>
      <c r="C15" s="534" t="s">
        <v>315</v>
      </c>
      <c r="D15" s="535"/>
      <c r="E15" s="536"/>
      <c r="F15" s="534" t="s">
        <v>190</v>
      </c>
      <c r="G15" s="535"/>
      <c r="H15" s="535"/>
      <c r="I15" s="520" t="s">
        <v>25</v>
      </c>
      <c r="J15" s="522" t="s">
        <v>191</v>
      </c>
      <c r="K15" s="523"/>
      <c r="L15" s="524"/>
      <c r="M15" s="522" t="s">
        <v>191</v>
      </c>
      <c r="N15" s="523"/>
      <c r="O15" s="523"/>
      <c r="P15" s="523"/>
      <c r="Q15" s="523"/>
      <c r="R15" s="523"/>
      <c r="S15" s="523"/>
      <c r="T15" s="525"/>
      <c r="V15" s="62"/>
      <c r="W15" s="62"/>
      <c r="X15" s="62"/>
      <c r="Y15" s="62"/>
      <c r="Z15" s="62"/>
      <c r="AA15" s="62"/>
      <c r="AB15" s="62"/>
      <c r="AC15" s="62"/>
      <c r="AD15" s="62"/>
      <c r="AE15" s="62"/>
      <c r="AF15" s="62"/>
    </row>
    <row r="16" spans="2:32" ht="18" customHeight="1" x14ac:dyDescent="0.15">
      <c r="B16" s="532"/>
      <c r="C16" s="537"/>
      <c r="D16" s="538"/>
      <c r="E16" s="539"/>
      <c r="F16" s="537"/>
      <c r="G16" s="538"/>
      <c r="H16" s="538"/>
      <c r="I16" s="521"/>
      <c r="J16" s="516" t="s">
        <v>35</v>
      </c>
      <c r="K16" s="460"/>
      <c r="L16" s="526"/>
      <c r="M16" s="516" t="s">
        <v>36</v>
      </c>
      <c r="N16" s="460"/>
      <c r="O16" s="460"/>
      <c r="P16" s="460"/>
      <c r="Q16" s="460"/>
      <c r="R16" s="460"/>
      <c r="S16" s="460"/>
      <c r="T16" s="517"/>
    </row>
    <row r="17" spans="2:20" ht="18.95" customHeight="1" x14ac:dyDescent="0.15">
      <c r="B17" s="532"/>
      <c r="C17" s="377" t="s">
        <v>31</v>
      </c>
      <c r="D17" s="378"/>
      <c r="E17" s="379"/>
      <c r="F17" s="377" t="s">
        <v>40</v>
      </c>
      <c r="G17" s="378"/>
      <c r="H17" s="378"/>
      <c r="I17" s="148" t="s">
        <v>192</v>
      </c>
      <c r="J17" s="149" t="s">
        <v>193</v>
      </c>
      <c r="K17" s="518" t="s">
        <v>194</v>
      </c>
      <c r="L17" s="381"/>
      <c r="M17" s="377" t="s">
        <v>43</v>
      </c>
      <c r="N17" s="378"/>
      <c r="O17" s="378"/>
      <c r="P17" s="519"/>
      <c r="Q17" s="378" t="s">
        <v>195</v>
      </c>
      <c r="R17" s="378"/>
      <c r="S17" s="378"/>
      <c r="T17" s="382"/>
    </row>
    <row r="18" spans="2:20" ht="18.95" customHeight="1" thickBot="1" x14ac:dyDescent="0.2">
      <c r="B18" s="533"/>
      <c r="C18" s="150" t="s">
        <v>196</v>
      </c>
      <c r="D18" s="301" t="s">
        <v>221</v>
      </c>
      <c r="E18" s="151" t="s">
        <v>55</v>
      </c>
      <c r="F18" s="150" t="s">
        <v>196</v>
      </c>
      <c r="G18" s="301" t="s">
        <v>221</v>
      </c>
      <c r="H18" s="152" t="s">
        <v>55</v>
      </c>
      <c r="I18" s="180" t="s">
        <v>197</v>
      </c>
      <c r="J18" s="153" t="s">
        <v>14</v>
      </c>
      <c r="K18" s="497" t="s">
        <v>198</v>
      </c>
      <c r="L18" s="498"/>
      <c r="M18" s="499" t="s">
        <v>14</v>
      </c>
      <c r="N18" s="384"/>
      <c r="O18" s="384"/>
      <c r="P18" s="500"/>
      <c r="Q18" s="384" t="s">
        <v>198</v>
      </c>
      <c r="R18" s="384"/>
      <c r="S18" s="384"/>
      <c r="T18" s="385"/>
    </row>
    <row r="19" spans="2:20" ht="18.95" customHeight="1" thickTop="1" x14ac:dyDescent="0.25">
      <c r="B19" s="282"/>
      <c r="C19" s="501"/>
      <c r="D19" s="502"/>
      <c r="E19" s="503"/>
      <c r="F19" s="501"/>
      <c r="G19" s="502"/>
      <c r="H19" s="503"/>
      <c r="I19" s="223"/>
      <c r="J19" s="231" t="str">
        <f t="shared" ref="J19:J31" si="0">IF(COUNT(I19)=0,"",IF(COUNT(C19)=0,"",I19/C19))</f>
        <v/>
      </c>
      <c r="K19" s="504" t="s">
        <v>238</v>
      </c>
      <c r="L19" s="505"/>
      <c r="M19" s="477" t="str">
        <f>IF(COUNT(I19)=0,"",IF(COUNT(F19)=0,"",I19/F19))</f>
        <v/>
      </c>
      <c r="N19" s="478" t="str">
        <f>IF(COUNT(K19)=0,"",IF(COUNT(J19)=0,"",K19/J19))</f>
        <v/>
      </c>
      <c r="O19" s="478" t="str">
        <f>IF(COUNT(L19)=0,"",IF(COUNT(K19)=0,"",L19/K19))</f>
        <v/>
      </c>
      <c r="P19" s="479" t="str">
        <f>IF(COUNT(M19)=0,"",IF(COUNT(L19)=0,"",M19/L19))</f>
        <v/>
      </c>
      <c r="Q19" s="504" t="s">
        <v>239</v>
      </c>
      <c r="R19" s="510"/>
      <c r="S19" s="510"/>
      <c r="T19" s="511"/>
    </row>
    <row r="20" spans="2:20" ht="18.95" customHeight="1" x14ac:dyDescent="0.25">
      <c r="B20" s="282"/>
      <c r="C20" s="474"/>
      <c r="D20" s="475"/>
      <c r="E20" s="476"/>
      <c r="F20" s="474"/>
      <c r="G20" s="475"/>
      <c r="H20" s="476"/>
      <c r="I20" s="227"/>
      <c r="J20" s="232" t="str">
        <f t="shared" si="0"/>
        <v/>
      </c>
      <c r="K20" s="506"/>
      <c r="L20" s="507"/>
      <c r="M20" s="477" t="str">
        <f t="shared" ref="M20:M30" si="1">IF(COUNT(I20)=0,"",IF(COUNT(F20)=0,"",I20/F20))</f>
        <v/>
      </c>
      <c r="N20" s="478" t="str">
        <f t="shared" ref="N20:P30" si="2">IF(COUNT(K20)=0,"",IF(COUNT(J20)=0,"",K20/J20))</f>
        <v/>
      </c>
      <c r="O20" s="478" t="str">
        <f t="shared" si="2"/>
        <v/>
      </c>
      <c r="P20" s="479" t="str">
        <f t="shared" si="2"/>
        <v/>
      </c>
      <c r="Q20" s="506"/>
      <c r="R20" s="512"/>
      <c r="S20" s="512"/>
      <c r="T20" s="513"/>
    </row>
    <row r="21" spans="2:20" ht="18.95" customHeight="1" x14ac:dyDescent="0.25">
      <c r="B21" s="282"/>
      <c r="C21" s="474"/>
      <c r="D21" s="475"/>
      <c r="E21" s="476"/>
      <c r="F21" s="474"/>
      <c r="G21" s="475"/>
      <c r="H21" s="476"/>
      <c r="I21" s="227"/>
      <c r="J21" s="232" t="str">
        <f t="shared" si="0"/>
        <v/>
      </c>
      <c r="K21" s="506"/>
      <c r="L21" s="507"/>
      <c r="M21" s="477" t="str">
        <f t="shared" si="1"/>
        <v/>
      </c>
      <c r="N21" s="478" t="str">
        <f t="shared" si="2"/>
        <v/>
      </c>
      <c r="O21" s="478" t="str">
        <f t="shared" si="2"/>
        <v/>
      </c>
      <c r="P21" s="479" t="str">
        <f t="shared" si="2"/>
        <v/>
      </c>
      <c r="Q21" s="506"/>
      <c r="R21" s="512"/>
      <c r="S21" s="512"/>
      <c r="T21" s="513"/>
    </row>
    <row r="22" spans="2:20" ht="18.95" customHeight="1" x14ac:dyDescent="0.25">
      <c r="B22" s="282"/>
      <c r="C22" s="474"/>
      <c r="D22" s="475"/>
      <c r="E22" s="476"/>
      <c r="F22" s="474"/>
      <c r="G22" s="475"/>
      <c r="H22" s="476"/>
      <c r="I22" s="227"/>
      <c r="J22" s="232" t="str">
        <f t="shared" si="0"/>
        <v/>
      </c>
      <c r="K22" s="506"/>
      <c r="L22" s="507"/>
      <c r="M22" s="477" t="str">
        <f t="shared" si="1"/>
        <v/>
      </c>
      <c r="N22" s="478" t="str">
        <f t="shared" si="2"/>
        <v/>
      </c>
      <c r="O22" s="478" t="str">
        <f t="shared" si="2"/>
        <v/>
      </c>
      <c r="P22" s="479" t="str">
        <f t="shared" si="2"/>
        <v/>
      </c>
      <c r="Q22" s="506"/>
      <c r="R22" s="512"/>
      <c r="S22" s="512"/>
      <c r="T22" s="513"/>
    </row>
    <row r="23" spans="2:20" ht="18.95" customHeight="1" x14ac:dyDescent="0.25">
      <c r="B23" s="282"/>
      <c r="C23" s="474"/>
      <c r="D23" s="475"/>
      <c r="E23" s="476"/>
      <c r="F23" s="474"/>
      <c r="G23" s="475"/>
      <c r="H23" s="476"/>
      <c r="I23" s="227"/>
      <c r="J23" s="232" t="str">
        <f t="shared" si="0"/>
        <v/>
      </c>
      <c r="K23" s="506"/>
      <c r="L23" s="507"/>
      <c r="M23" s="477" t="str">
        <f t="shared" si="1"/>
        <v/>
      </c>
      <c r="N23" s="478" t="str">
        <f t="shared" si="2"/>
        <v/>
      </c>
      <c r="O23" s="478" t="str">
        <f t="shared" si="2"/>
        <v/>
      </c>
      <c r="P23" s="479" t="str">
        <f t="shared" si="2"/>
        <v/>
      </c>
      <c r="Q23" s="506"/>
      <c r="R23" s="512"/>
      <c r="S23" s="512"/>
      <c r="T23" s="513"/>
    </row>
    <row r="24" spans="2:20" ht="18.95" customHeight="1" x14ac:dyDescent="0.25">
      <c r="B24" s="282"/>
      <c r="C24" s="474"/>
      <c r="D24" s="475"/>
      <c r="E24" s="476"/>
      <c r="F24" s="474"/>
      <c r="G24" s="475"/>
      <c r="H24" s="476"/>
      <c r="I24" s="227"/>
      <c r="J24" s="232" t="str">
        <f t="shared" si="0"/>
        <v/>
      </c>
      <c r="K24" s="506"/>
      <c r="L24" s="507"/>
      <c r="M24" s="477" t="str">
        <f t="shared" si="1"/>
        <v/>
      </c>
      <c r="N24" s="478" t="str">
        <f t="shared" si="2"/>
        <v/>
      </c>
      <c r="O24" s="478" t="str">
        <f t="shared" si="2"/>
        <v/>
      </c>
      <c r="P24" s="479" t="str">
        <f t="shared" si="2"/>
        <v/>
      </c>
      <c r="Q24" s="506"/>
      <c r="R24" s="512"/>
      <c r="S24" s="512"/>
      <c r="T24" s="513"/>
    </row>
    <row r="25" spans="2:20" ht="18.95" customHeight="1" x14ac:dyDescent="0.25">
      <c r="B25" s="282"/>
      <c r="C25" s="474"/>
      <c r="D25" s="475"/>
      <c r="E25" s="476"/>
      <c r="F25" s="474"/>
      <c r="G25" s="475"/>
      <c r="H25" s="476"/>
      <c r="I25" s="227"/>
      <c r="J25" s="232" t="str">
        <f t="shared" si="0"/>
        <v/>
      </c>
      <c r="K25" s="506"/>
      <c r="L25" s="507"/>
      <c r="M25" s="477" t="str">
        <f t="shared" si="1"/>
        <v/>
      </c>
      <c r="N25" s="478" t="str">
        <f t="shared" si="2"/>
        <v/>
      </c>
      <c r="O25" s="478" t="str">
        <f t="shared" si="2"/>
        <v/>
      </c>
      <c r="P25" s="479" t="str">
        <f t="shared" si="2"/>
        <v/>
      </c>
      <c r="Q25" s="506"/>
      <c r="R25" s="512"/>
      <c r="S25" s="512"/>
      <c r="T25" s="513"/>
    </row>
    <row r="26" spans="2:20" ht="18.95" customHeight="1" x14ac:dyDescent="0.25">
      <c r="B26" s="282"/>
      <c r="C26" s="474"/>
      <c r="D26" s="475"/>
      <c r="E26" s="476"/>
      <c r="F26" s="474"/>
      <c r="G26" s="475"/>
      <c r="H26" s="476"/>
      <c r="I26" s="227"/>
      <c r="J26" s="232" t="str">
        <f t="shared" si="0"/>
        <v/>
      </c>
      <c r="K26" s="506"/>
      <c r="L26" s="507"/>
      <c r="M26" s="477" t="str">
        <f t="shared" si="1"/>
        <v/>
      </c>
      <c r="N26" s="478" t="str">
        <f t="shared" si="2"/>
        <v/>
      </c>
      <c r="O26" s="478" t="str">
        <f t="shared" si="2"/>
        <v/>
      </c>
      <c r="P26" s="479" t="str">
        <f t="shared" si="2"/>
        <v/>
      </c>
      <c r="Q26" s="506"/>
      <c r="R26" s="512"/>
      <c r="S26" s="512"/>
      <c r="T26" s="513"/>
    </row>
    <row r="27" spans="2:20" ht="18.95" customHeight="1" x14ac:dyDescent="0.25">
      <c r="B27" s="282"/>
      <c r="C27" s="474"/>
      <c r="D27" s="475"/>
      <c r="E27" s="476"/>
      <c r="F27" s="474"/>
      <c r="G27" s="475"/>
      <c r="H27" s="476"/>
      <c r="I27" s="227"/>
      <c r="J27" s="232" t="str">
        <f t="shared" si="0"/>
        <v/>
      </c>
      <c r="K27" s="506"/>
      <c r="L27" s="507"/>
      <c r="M27" s="477" t="str">
        <f t="shared" si="1"/>
        <v/>
      </c>
      <c r="N27" s="478" t="str">
        <f t="shared" si="2"/>
        <v/>
      </c>
      <c r="O27" s="478" t="str">
        <f t="shared" si="2"/>
        <v/>
      </c>
      <c r="P27" s="479" t="str">
        <f t="shared" si="2"/>
        <v/>
      </c>
      <c r="Q27" s="506"/>
      <c r="R27" s="512"/>
      <c r="S27" s="512"/>
      <c r="T27" s="513"/>
    </row>
    <row r="28" spans="2:20" ht="18.95" customHeight="1" x14ac:dyDescent="0.25">
      <c r="B28" s="282"/>
      <c r="C28" s="474"/>
      <c r="D28" s="475"/>
      <c r="E28" s="476"/>
      <c r="F28" s="474"/>
      <c r="G28" s="475"/>
      <c r="H28" s="476"/>
      <c r="I28" s="227"/>
      <c r="J28" s="232" t="str">
        <f t="shared" si="0"/>
        <v/>
      </c>
      <c r="K28" s="506"/>
      <c r="L28" s="507"/>
      <c r="M28" s="477" t="str">
        <f t="shared" si="1"/>
        <v/>
      </c>
      <c r="N28" s="478" t="str">
        <f t="shared" si="2"/>
        <v/>
      </c>
      <c r="O28" s="478" t="str">
        <f t="shared" si="2"/>
        <v/>
      </c>
      <c r="P28" s="479" t="str">
        <f t="shared" si="2"/>
        <v/>
      </c>
      <c r="Q28" s="506"/>
      <c r="R28" s="512"/>
      <c r="S28" s="512"/>
      <c r="T28" s="513"/>
    </row>
    <row r="29" spans="2:20" ht="18.95" customHeight="1" x14ac:dyDescent="0.25">
      <c r="B29" s="282"/>
      <c r="C29" s="474"/>
      <c r="D29" s="475"/>
      <c r="E29" s="476"/>
      <c r="F29" s="474"/>
      <c r="G29" s="475"/>
      <c r="H29" s="476"/>
      <c r="I29" s="227"/>
      <c r="J29" s="232" t="str">
        <f t="shared" si="0"/>
        <v/>
      </c>
      <c r="K29" s="506"/>
      <c r="L29" s="507"/>
      <c r="M29" s="477" t="str">
        <f t="shared" si="1"/>
        <v/>
      </c>
      <c r="N29" s="478" t="str">
        <f t="shared" si="2"/>
        <v/>
      </c>
      <c r="O29" s="478" t="str">
        <f t="shared" si="2"/>
        <v/>
      </c>
      <c r="P29" s="479" t="str">
        <f t="shared" si="2"/>
        <v/>
      </c>
      <c r="Q29" s="506"/>
      <c r="R29" s="512"/>
      <c r="S29" s="512"/>
      <c r="T29" s="513"/>
    </row>
    <row r="30" spans="2:20" ht="18.95" customHeight="1" thickBot="1" x14ac:dyDescent="0.3">
      <c r="B30" s="283"/>
      <c r="C30" s="486"/>
      <c r="D30" s="487"/>
      <c r="E30" s="488"/>
      <c r="F30" s="486"/>
      <c r="G30" s="487"/>
      <c r="H30" s="488"/>
      <c r="I30" s="228"/>
      <c r="J30" s="233" t="str">
        <f t="shared" si="0"/>
        <v/>
      </c>
      <c r="K30" s="508"/>
      <c r="L30" s="509"/>
      <c r="M30" s="477" t="str">
        <f t="shared" si="1"/>
        <v/>
      </c>
      <c r="N30" s="478" t="str">
        <f t="shared" si="2"/>
        <v/>
      </c>
      <c r="O30" s="478" t="str">
        <f t="shared" si="2"/>
        <v/>
      </c>
      <c r="P30" s="479" t="str">
        <f t="shared" si="2"/>
        <v/>
      </c>
      <c r="Q30" s="508"/>
      <c r="R30" s="514"/>
      <c r="S30" s="514"/>
      <c r="T30" s="515"/>
    </row>
    <row r="31" spans="2:20" ht="18.95" customHeight="1" thickTop="1" thickBot="1" x14ac:dyDescent="0.2">
      <c r="B31" s="181" t="s">
        <v>199</v>
      </c>
      <c r="C31" s="489" t="str">
        <f>IF(COUNT(C19)=0,"",SUM(C19:C30))</f>
        <v/>
      </c>
      <c r="D31" s="490"/>
      <c r="E31" s="491"/>
      <c r="F31" s="489" t="str">
        <f>IF(COUNT(F19)=0,"",SUM(F19:F30))</f>
        <v/>
      </c>
      <c r="G31" s="490"/>
      <c r="H31" s="491"/>
      <c r="I31" s="222" t="str">
        <f>IF(COUNT(I19)=0,"",SUM(I19:I30))</f>
        <v/>
      </c>
      <c r="J31" s="234" t="str">
        <f t="shared" si="0"/>
        <v/>
      </c>
      <c r="K31" s="492"/>
      <c r="L31" s="493"/>
      <c r="M31" s="494" t="str">
        <f>IF(COUNT(I31)=0,"",IF(COUNT(F31)=0,"",I31/F31))</f>
        <v/>
      </c>
      <c r="N31" s="495" t="str">
        <f>IF(COUNT(K31)=0,"",IF(COUNT(J31)=0,"",K31/J31))</f>
        <v/>
      </c>
      <c r="O31" s="495" t="str">
        <f>IF(COUNT(L31)=0,"",IF(COUNT(K31)=0,"",L31/K31))</f>
        <v/>
      </c>
      <c r="P31" s="496" t="str">
        <f>IF(COUNT(M31)=0,"",IF(COUNT(L31)=0,"",M31/L31))</f>
        <v/>
      </c>
      <c r="Q31" s="472"/>
      <c r="R31" s="472"/>
      <c r="S31" s="472"/>
      <c r="T31" s="473"/>
    </row>
    <row r="32" spans="2:20" ht="12.95" customHeight="1" x14ac:dyDescent="0.15"/>
    <row r="33" spans="2:16" ht="12.95" customHeight="1" x14ac:dyDescent="0.15">
      <c r="B33" s="154"/>
      <c r="C33" s="154"/>
      <c r="D33" s="154"/>
      <c r="E33" s="154"/>
      <c r="F33" s="154"/>
      <c r="G33" s="154"/>
      <c r="H33" s="154"/>
      <c r="I33" s="154"/>
      <c r="J33" s="154"/>
      <c r="K33" s="154"/>
      <c r="L33" s="154"/>
      <c r="M33" s="154"/>
      <c r="N33" s="154"/>
      <c r="O33" s="154"/>
      <c r="P33" s="154"/>
    </row>
    <row r="34" spans="2:16" ht="13.5" customHeight="1" x14ac:dyDescent="0.15">
      <c r="B34" s="154"/>
      <c r="C34" s="154"/>
      <c r="D34" s="154"/>
      <c r="E34" s="154"/>
      <c r="F34" s="154"/>
      <c r="G34" s="154"/>
      <c r="H34" s="154"/>
      <c r="I34" s="154"/>
      <c r="J34" s="154"/>
      <c r="K34" s="154"/>
      <c r="L34" s="154"/>
      <c r="M34" s="154"/>
      <c r="N34" s="154"/>
      <c r="O34" s="154"/>
      <c r="P34" s="154"/>
    </row>
    <row r="35" spans="2:16" x14ac:dyDescent="0.15">
      <c r="B35" s="35"/>
      <c r="C35" s="35"/>
      <c r="D35" s="35"/>
      <c r="E35" s="35"/>
      <c r="F35" s="35"/>
      <c r="G35" s="35"/>
      <c r="H35" s="35"/>
      <c r="I35" s="35"/>
      <c r="J35" s="35"/>
      <c r="K35" s="35"/>
      <c r="L35" s="35"/>
      <c r="M35" s="35"/>
      <c r="N35" s="35"/>
      <c r="O35" s="35"/>
      <c r="P35" s="35"/>
    </row>
    <row r="36" spans="2:16" x14ac:dyDescent="0.15">
      <c r="B36" s="35"/>
      <c r="C36" s="35"/>
      <c r="D36" s="35"/>
      <c r="E36" s="35"/>
      <c r="F36" s="35"/>
      <c r="G36" s="35"/>
      <c r="H36" s="35"/>
      <c r="I36" s="35"/>
      <c r="J36" s="35"/>
      <c r="K36" s="35"/>
      <c r="L36" s="35"/>
      <c r="M36" s="35"/>
      <c r="N36" s="35"/>
      <c r="O36" s="35"/>
      <c r="P36" s="35"/>
    </row>
  </sheetData>
  <protectedRanges>
    <protectedRange sqref="N15:O15 L14:O14" name="範囲1"/>
  </protectedRanges>
  <mergeCells count="62">
    <mergeCell ref="C11:H11"/>
    <mergeCell ref="C12:H12"/>
    <mergeCell ref="B15:B18"/>
    <mergeCell ref="C15:E16"/>
    <mergeCell ref="F15:H16"/>
    <mergeCell ref="M16:T16"/>
    <mergeCell ref="C17:E17"/>
    <mergeCell ref="F17:H17"/>
    <mergeCell ref="K17:L17"/>
    <mergeCell ref="M17:P17"/>
    <mergeCell ref="Q17:T17"/>
    <mergeCell ref="I15:I16"/>
    <mergeCell ref="J15:L15"/>
    <mergeCell ref="M15:T15"/>
    <mergeCell ref="J16:L16"/>
    <mergeCell ref="K18:L18"/>
    <mergeCell ref="M18:P18"/>
    <mergeCell ref="Q18:T18"/>
    <mergeCell ref="C19:E19"/>
    <mergeCell ref="F19:H19"/>
    <mergeCell ref="M19:P19"/>
    <mergeCell ref="K19:L30"/>
    <mergeCell ref="C20:E20"/>
    <mergeCell ref="F20:H20"/>
    <mergeCell ref="M20:P20"/>
    <mergeCell ref="Q19:T30"/>
    <mergeCell ref="C21:E21"/>
    <mergeCell ref="F21:H21"/>
    <mergeCell ref="M21:P21"/>
    <mergeCell ref="C22:E22"/>
    <mergeCell ref="F22:H22"/>
    <mergeCell ref="M22:P22"/>
    <mergeCell ref="C23:E23"/>
    <mergeCell ref="F23:H23"/>
    <mergeCell ref="M23:P23"/>
    <mergeCell ref="C24:E24"/>
    <mergeCell ref="F24:H24"/>
    <mergeCell ref="M24:P24"/>
    <mergeCell ref="M31:P31"/>
    <mergeCell ref="M29:P29"/>
    <mergeCell ref="C25:E25"/>
    <mergeCell ref="F25:H25"/>
    <mergeCell ref="M25:P25"/>
    <mergeCell ref="C26:E26"/>
    <mergeCell ref="F26:H26"/>
    <mergeCell ref="M26:P26"/>
    <mergeCell ref="Q31:T31"/>
    <mergeCell ref="C28:E28"/>
    <mergeCell ref="F28:H28"/>
    <mergeCell ref="M28:P28"/>
    <mergeCell ref="Q1:S2"/>
    <mergeCell ref="C30:E30"/>
    <mergeCell ref="F30:H30"/>
    <mergeCell ref="M30:P30"/>
    <mergeCell ref="C29:E29"/>
    <mergeCell ref="F29:H29"/>
    <mergeCell ref="C27:E27"/>
    <mergeCell ref="F27:H27"/>
    <mergeCell ref="M27:P27"/>
    <mergeCell ref="C31:E31"/>
    <mergeCell ref="F31:H31"/>
    <mergeCell ref="K31:L31"/>
  </mergeCells>
  <phoneticPr fontId="2"/>
  <pageMargins left="0.59055118110236227" right="0.39370078740157483" top="0.59055118110236227" bottom="0.47244094488188981" header="0.43307086614173229" footer="0.27559055118110237"/>
  <pageSetup paperSize="9" orientation="landscape" r:id="rId1"/>
  <headerFooter alignWithMargins="0">
    <oddFooter>&amp;L&amp;8 2026.03.31定PS&amp;C-5-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BD433-B3C0-4E64-AAA9-8B3257D976FB}">
  <sheetPr>
    <pageSetUpPr fitToPage="1"/>
  </sheetPr>
  <dimension ref="B1:AP31"/>
  <sheetViews>
    <sheetView zoomScaleNormal="100" workbookViewId="0">
      <selection activeCell="L12" sqref="L12:O12"/>
    </sheetView>
  </sheetViews>
  <sheetFormatPr defaultRowHeight="13.5" x14ac:dyDescent="0.15"/>
  <cols>
    <col min="1" max="1" width="1.125" customWidth="1"/>
    <col min="2" max="2" width="13.625" customWidth="1"/>
    <col min="3" max="3" width="15.75" customWidth="1"/>
    <col min="4" max="4" width="7.5" customWidth="1"/>
    <col min="5" max="10" width="8.625" customWidth="1"/>
    <col min="11" max="11" width="6.375" customWidth="1"/>
    <col min="12" max="24" width="2.875" customWidth="1"/>
    <col min="25" max="25" width="4.125" customWidth="1"/>
    <col min="26" max="26" width="2.875" customWidth="1"/>
    <col min="27" max="27" width="1.625" customWidth="1"/>
    <col min="28" max="28" width="4" customWidth="1"/>
  </cols>
  <sheetData>
    <row r="1" spans="2:42" ht="19.5" customHeight="1" x14ac:dyDescent="0.2">
      <c r="B1" s="2" t="s">
        <v>277</v>
      </c>
    </row>
    <row r="2" spans="2:42" ht="18" customHeight="1" x14ac:dyDescent="0.15">
      <c r="B2" s="3" t="s">
        <v>278</v>
      </c>
      <c r="V2" s="480">
        <f>'表1-①'!AB1</f>
        <v>0</v>
      </c>
      <c r="W2" s="481"/>
      <c r="X2" s="481"/>
      <c r="Y2" s="481"/>
      <c r="Z2" s="482"/>
    </row>
    <row r="3" spans="2:42" ht="18" customHeight="1" x14ac:dyDescent="0.15">
      <c r="B3" s="21" t="s">
        <v>279</v>
      </c>
      <c r="V3" s="483"/>
      <c r="W3" s="484"/>
      <c r="X3" s="484"/>
      <c r="Y3" s="484"/>
      <c r="Z3" s="485"/>
    </row>
    <row r="4" spans="2:42" ht="9.9499999999999993" customHeight="1" x14ac:dyDescent="0.15"/>
    <row r="5" spans="2:42" ht="15" customHeight="1" x14ac:dyDescent="0.15">
      <c r="B5" s="4" t="s">
        <v>131</v>
      </c>
    </row>
    <row r="6" spans="2:42" ht="18" customHeight="1" x14ac:dyDescent="0.15">
      <c r="B6" s="21" t="s">
        <v>280</v>
      </c>
      <c r="C6" s="64"/>
      <c r="D6" s="21"/>
    </row>
    <row r="7" spans="2:42" ht="18" customHeight="1" x14ac:dyDescent="0.15">
      <c r="B7" s="21" t="s">
        <v>281</v>
      </c>
      <c r="C7" s="21"/>
      <c r="D7" s="21"/>
    </row>
    <row r="8" spans="2:42" ht="18" customHeight="1" x14ac:dyDescent="0.15">
      <c r="B8" s="21" t="s">
        <v>282</v>
      </c>
      <c r="C8" s="21"/>
      <c r="D8" s="21"/>
    </row>
    <row r="9" spans="2:42" ht="18" customHeight="1" x14ac:dyDescent="0.15">
      <c r="B9" s="21" t="s">
        <v>152</v>
      </c>
      <c r="C9" s="21"/>
      <c r="D9" s="21"/>
    </row>
    <row r="10" spans="2:42" ht="18" customHeight="1" x14ac:dyDescent="0.15">
      <c r="B10" s="203" t="s">
        <v>297</v>
      </c>
      <c r="C10" s="21"/>
      <c r="D10" s="21"/>
    </row>
    <row r="11" spans="2:42" ht="15" customHeight="1" x14ac:dyDescent="0.15"/>
    <row r="12" spans="2:42" s="46" customFormat="1" ht="18" customHeight="1" x14ac:dyDescent="0.15">
      <c r="B12" s="45"/>
      <c r="C12" s="45"/>
      <c r="D12" s="45"/>
      <c r="E12" s="45"/>
      <c r="F12" s="45"/>
      <c r="G12" s="45"/>
      <c r="H12" s="45"/>
      <c r="I12" s="45"/>
      <c r="J12" s="45"/>
      <c r="K12" s="61" t="s">
        <v>132</v>
      </c>
      <c r="L12" s="351" t="s">
        <v>121</v>
      </c>
      <c r="M12" s="351"/>
      <c r="N12" s="351"/>
      <c r="O12" s="351"/>
      <c r="P12" s="46" t="s">
        <v>77</v>
      </c>
      <c r="Q12" s="306" t="s">
        <v>121</v>
      </c>
      <c r="R12" s="47" t="s">
        <v>76</v>
      </c>
      <c r="S12" s="47" t="s">
        <v>133</v>
      </c>
      <c r="T12" s="351" t="s">
        <v>121</v>
      </c>
      <c r="U12" s="351"/>
      <c r="V12" s="351"/>
      <c r="W12" s="351"/>
      <c r="X12" s="46" t="s">
        <v>77</v>
      </c>
      <c r="Y12" s="306" t="s">
        <v>121</v>
      </c>
      <c r="Z12" s="47" t="s">
        <v>76</v>
      </c>
      <c r="AA12" s="46" t="s">
        <v>134</v>
      </c>
      <c r="AF12" s="62"/>
      <c r="AG12" s="62"/>
      <c r="AH12" s="62"/>
      <c r="AI12" s="62"/>
      <c r="AJ12" s="62"/>
      <c r="AK12" s="62"/>
      <c r="AL12" s="62"/>
      <c r="AM12" s="62"/>
      <c r="AN12" s="62"/>
      <c r="AO12" s="62"/>
      <c r="AP12" s="62"/>
    </row>
    <row r="13" spans="2:42" s="46" customFormat="1" ht="4.5" customHeight="1" thickBot="1" x14ac:dyDescent="0.2">
      <c r="B13" s="45"/>
      <c r="C13" s="45"/>
      <c r="D13" s="45"/>
      <c r="E13" s="45"/>
      <c r="F13" s="45"/>
      <c r="G13" s="45"/>
      <c r="H13" s="45"/>
      <c r="I13" s="45"/>
      <c r="J13" s="45"/>
      <c r="K13" s="61"/>
      <c r="L13" s="55"/>
      <c r="M13" s="55"/>
      <c r="N13" s="55"/>
      <c r="P13" s="55"/>
      <c r="Q13" s="55"/>
      <c r="R13" s="47"/>
      <c r="S13" s="47"/>
      <c r="T13" s="55"/>
      <c r="U13" s="55"/>
      <c r="V13" s="55"/>
      <c r="X13" s="55"/>
      <c r="Y13" s="55"/>
      <c r="Z13" s="47"/>
      <c r="AF13" s="62"/>
      <c r="AG13" s="62"/>
      <c r="AH13" s="62"/>
      <c r="AI13" s="62"/>
      <c r="AJ13" s="62"/>
      <c r="AK13" s="62"/>
      <c r="AL13" s="62"/>
      <c r="AM13" s="62"/>
      <c r="AN13" s="62"/>
      <c r="AO13" s="62"/>
      <c r="AP13" s="62"/>
    </row>
    <row r="14" spans="2:42" ht="21.95" customHeight="1" x14ac:dyDescent="0.15">
      <c r="B14" s="352" t="s">
        <v>272</v>
      </c>
      <c r="C14" s="369" t="s">
        <v>30</v>
      </c>
      <c r="D14" s="363" t="s">
        <v>27</v>
      </c>
      <c r="E14" s="540" t="s">
        <v>37</v>
      </c>
      <c r="F14" s="358"/>
      <c r="G14" s="541"/>
      <c r="H14" s="540" t="s">
        <v>38</v>
      </c>
      <c r="I14" s="358"/>
      <c r="J14" s="369"/>
      <c r="K14" s="540" t="s">
        <v>25</v>
      </c>
      <c r="L14" s="368"/>
      <c r="M14" s="358"/>
      <c r="N14" s="358"/>
      <c r="O14" s="358"/>
      <c r="P14" s="358"/>
      <c r="Q14" s="358"/>
      <c r="R14" s="541"/>
      <c r="S14" s="366" t="s">
        <v>300</v>
      </c>
      <c r="T14" s="367"/>
      <c r="U14" s="367"/>
      <c r="V14" s="367"/>
      <c r="W14" s="367"/>
      <c r="X14" s="367"/>
      <c r="Y14" s="367"/>
      <c r="Z14" s="367"/>
      <c r="AA14" s="376"/>
    </row>
    <row r="15" spans="2:42" ht="27" customHeight="1" x14ac:dyDescent="0.15">
      <c r="B15" s="353"/>
      <c r="C15" s="380"/>
      <c r="D15" s="364"/>
      <c r="E15" s="182" t="s">
        <v>229</v>
      </c>
      <c r="F15" s="183" t="s">
        <v>2</v>
      </c>
      <c r="G15" s="163" t="s">
        <v>13</v>
      </c>
      <c r="H15" s="182" t="s">
        <v>229</v>
      </c>
      <c r="I15" s="183" t="s">
        <v>2</v>
      </c>
      <c r="J15" s="184" t="s">
        <v>13</v>
      </c>
      <c r="K15" s="377" t="s">
        <v>229</v>
      </c>
      <c r="L15" s="379"/>
      <c r="M15" s="580" t="s">
        <v>2</v>
      </c>
      <c r="N15" s="580"/>
      <c r="O15" s="580"/>
      <c r="P15" s="580" t="s">
        <v>13</v>
      </c>
      <c r="Q15" s="580"/>
      <c r="R15" s="581"/>
      <c r="S15" s="378" t="s">
        <v>14</v>
      </c>
      <c r="T15" s="378"/>
      <c r="U15" s="379"/>
      <c r="V15" s="580" t="s">
        <v>314</v>
      </c>
      <c r="W15" s="580"/>
      <c r="X15" s="580"/>
      <c r="Y15" s="380" t="s">
        <v>13</v>
      </c>
      <c r="Z15" s="378"/>
      <c r="AA15" s="382"/>
    </row>
    <row r="16" spans="2:42" ht="21.95" customHeight="1" thickBot="1" x14ac:dyDescent="0.2">
      <c r="B16" s="354"/>
      <c r="C16" s="371"/>
      <c r="D16" s="365"/>
      <c r="E16" s="24" t="s">
        <v>135</v>
      </c>
      <c r="F16" s="22" t="s">
        <v>136</v>
      </c>
      <c r="G16" s="33" t="s">
        <v>137</v>
      </c>
      <c r="H16" s="23" t="s">
        <v>135</v>
      </c>
      <c r="I16" s="34" t="s">
        <v>136</v>
      </c>
      <c r="J16" s="12" t="s">
        <v>137</v>
      </c>
      <c r="K16" s="374" t="s">
        <v>135</v>
      </c>
      <c r="L16" s="375"/>
      <c r="M16" s="360" t="s">
        <v>136</v>
      </c>
      <c r="N16" s="360"/>
      <c r="O16" s="360"/>
      <c r="P16" s="360" t="s">
        <v>137</v>
      </c>
      <c r="Q16" s="360"/>
      <c r="R16" s="579"/>
      <c r="S16" s="372" t="s">
        <v>135</v>
      </c>
      <c r="T16" s="372"/>
      <c r="U16" s="375"/>
      <c r="V16" s="371" t="s">
        <v>136</v>
      </c>
      <c r="W16" s="372"/>
      <c r="X16" s="375"/>
      <c r="Y16" s="371" t="s">
        <v>137</v>
      </c>
      <c r="Z16" s="372"/>
      <c r="AA16" s="576"/>
    </row>
    <row r="17" spans="2:27" ht="21.95" customHeight="1" thickTop="1" x14ac:dyDescent="0.15">
      <c r="B17" s="204" t="str">
        <f>IF(COUNTA('表1-①'!B16)=0,"",'表1-①'!B16)</f>
        <v/>
      </c>
      <c r="C17" s="212" t="str">
        <f>IF(COUNTA('表1-①'!D16)=0,"",'表1-①'!D16)</f>
        <v/>
      </c>
      <c r="D17" s="307" t="str">
        <f>IF(COUNTA('表1-①'!F16)=0,"",'表1-①'!F16)</f>
        <v/>
      </c>
      <c r="E17" s="235" t="str">
        <f>IF(COUNTA('表1-①'!R16)=0,"",'表1-①'!R16)</f>
        <v/>
      </c>
      <c r="F17" s="243"/>
      <c r="G17" s="236" t="str">
        <f>IF(COUNT(F17)=0,"",E17*(100-F17)/100)</f>
        <v/>
      </c>
      <c r="H17" s="237" t="str">
        <f>IF(COUNTA('表1-①'!U16)=0,"",'表1-①'!U16)</f>
        <v/>
      </c>
      <c r="I17" s="284"/>
      <c r="J17" s="287" t="str">
        <f>IF(COUNT(I17)=0,"",H17*(100-I17)/100)</f>
        <v/>
      </c>
      <c r="K17" s="399" t="str">
        <f>IF(COUNTA('表1-①'!O16)=0,"",'表1-①'!O16)</f>
        <v/>
      </c>
      <c r="L17" s="542"/>
      <c r="M17" s="543"/>
      <c r="N17" s="544"/>
      <c r="O17" s="545"/>
      <c r="P17" s="546" t="str">
        <f>IF(COUNT(M17)=0,"",(K17*(100-M17)/100))</f>
        <v/>
      </c>
      <c r="Q17" s="546"/>
      <c r="R17" s="547"/>
      <c r="S17" s="400" t="str">
        <f>'表1-①'!AA16</f>
        <v/>
      </c>
      <c r="T17" s="400"/>
      <c r="U17" s="542"/>
      <c r="V17" s="543"/>
      <c r="W17" s="544"/>
      <c r="X17" s="545"/>
      <c r="Y17" s="577" t="str">
        <f>IF(COUNT(V17)=0,"",ROUND(S17*(100-V17)/100,2))</f>
        <v/>
      </c>
      <c r="Z17" s="400"/>
      <c r="AA17" s="578"/>
    </row>
    <row r="18" spans="2:27" ht="21.95" customHeight="1" x14ac:dyDescent="0.15">
      <c r="B18" s="205" t="str">
        <f>IF(COUNTA('表1-①'!B17)=0,"",'表1-①'!B17)</f>
        <v/>
      </c>
      <c r="C18" s="163" t="str">
        <f>IF(COUNTA('表1-①'!D17)=0,"",'表1-①'!D17)</f>
        <v/>
      </c>
      <c r="D18" s="308" t="str">
        <f>IF(COUNTA('表1-①'!F17)=0,"",'表1-①'!F17)</f>
        <v/>
      </c>
      <c r="E18" s="238" t="str">
        <f>IF(COUNTA('表1-①'!R17)=0,"",'表1-①'!R17)</f>
        <v/>
      </c>
      <c r="F18" s="285"/>
      <c r="G18" s="239" t="str">
        <f t="shared" ref="G18:G25" si="0">IF(COUNT(F18)=0,"",E18*(100-F18)/100)</f>
        <v/>
      </c>
      <c r="H18" s="238" t="str">
        <f>IF(COUNTA('表1-①'!U17)=0,"",'表1-①'!U17)</f>
        <v/>
      </c>
      <c r="I18" s="285"/>
      <c r="J18" s="288" t="str">
        <f t="shared" ref="J18:J25" si="1">IF(COUNT(I18)=0,"",H18*(100-I18)/100)</f>
        <v/>
      </c>
      <c r="K18" s="417" t="str">
        <f>IF(COUNTA('表1-①'!O17)=0,"",'表1-①'!O17)</f>
        <v/>
      </c>
      <c r="L18" s="548"/>
      <c r="M18" s="549"/>
      <c r="N18" s="550"/>
      <c r="O18" s="551"/>
      <c r="P18" s="552" t="str">
        <f t="shared" ref="P18:P25" si="2">IF(COUNT(M18)=0,"",(K18*(100-M18)/100))</f>
        <v/>
      </c>
      <c r="Q18" s="552"/>
      <c r="R18" s="553"/>
      <c r="S18" s="418" t="str">
        <f>'表1-①'!AA17</f>
        <v/>
      </c>
      <c r="T18" s="418"/>
      <c r="U18" s="548"/>
      <c r="V18" s="549"/>
      <c r="W18" s="550"/>
      <c r="X18" s="551"/>
      <c r="Y18" s="554" t="str">
        <f t="shared" ref="Y18:Y25" si="3">IF(COUNT(V18)=0,"",ROUND(S18*(100-V18)/100,2))</f>
        <v/>
      </c>
      <c r="Z18" s="418"/>
      <c r="AA18" s="555"/>
    </row>
    <row r="19" spans="2:27" ht="21.95" customHeight="1" x14ac:dyDescent="0.15">
      <c r="B19" s="205" t="str">
        <f>IF(COUNTA('表1-①'!B18)=0,"",'表1-①'!B18)</f>
        <v/>
      </c>
      <c r="C19" s="163" t="str">
        <f>IF(COUNTA('表1-①'!D18)=0,"",'表1-①'!D18)</f>
        <v/>
      </c>
      <c r="D19" s="308" t="str">
        <f>IF(COUNTA('表1-①'!F18)=0,"",'表1-①'!F18)</f>
        <v/>
      </c>
      <c r="E19" s="238" t="str">
        <f>IF(COUNTA('表1-①'!R18)=0,"",'表1-①'!R18)</f>
        <v/>
      </c>
      <c r="F19" s="285"/>
      <c r="G19" s="239" t="str">
        <f t="shared" si="0"/>
        <v/>
      </c>
      <c r="H19" s="238" t="str">
        <f>IF(COUNTA('表1-①'!U18)=0,"",'表1-①'!U18)</f>
        <v/>
      </c>
      <c r="I19" s="285"/>
      <c r="J19" s="288" t="str">
        <f t="shared" si="1"/>
        <v/>
      </c>
      <c r="K19" s="417" t="str">
        <f>IF(COUNTA('表1-①'!O18)=0,"",'表1-①'!O18)</f>
        <v/>
      </c>
      <c r="L19" s="548"/>
      <c r="M19" s="549"/>
      <c r="N19" s="550"/>
      <c r="O19" s="551"/>
      <c r="P19" s="552" t="str">
        <f t="shared" si="2"/>
        <v/>
      </c>
      <c r="Q19" s="552"/>
      <c r="R19" s="553"/>
      <c r="S19" s="418" t="str">
        <f>'表1-①'!AA18</f>
        <v/>
      </c>
      <c r="T19" s="418"/>
      <c r="U19" s="548"/>
      <c r="V19" s="549"/>
      <c r="W19" s="550"/>
      <c r="X19" s="551"/>
      <c r="Y19" s="554" t="str">
        <f t="shared" si="3"/>
        <v/>
      </c>
      <c r="Z19" s="418"/>
      <c r="AA19" s="555"/>
    </row>
    <row r="20" spans="2:27" ht="21.95" customHeight="1" x14ac:dyDescent="0.15">
      <c r="B20" s="205" t="str">
        <f>IF(COUNTA('表1-①'!B19)=0,"",'表1-①'!B19)</f>
        <v/>
      </c>
      <c r="C20" s="163" t="str">
        <f>IF(COUNTA('表1-①'!D19)=0,"",'表1-①'!D19)</f>
        <v/>
      </c>
      <c r="D20" s="308" t="str">
        <f>IF(COUNTA('表1-①'!F19)=0,"",'表1-①'!F19)</f>
        <v/>
      </c>
      <c r="E20" s="238" t="str">
        <f>IF(COUNTA('表1-①'!R19)=0,"",'表1-①'!R19)</f>
        <v/>
      </c>
      <c r="F20" s="285"/>
      <c r="G20" s="239" t="str">
        <f t="shared" si="0"/>
        <v/>
      </c>
      <c r="H20" s="238" t="str">
        <f>IF(COUNTA('表1-①'!U19)=0,"",'表1-①'!U19)</f>
        <v/>
      </c>
      <c r="I20" s="285"/>
      <c r="J20" s="288" t="str">
        <f t="shared" si="1"/>
        <v/>
      </c>
      <c r="K20" s="417" t="str">
        <f>IF(COUNTA('表1-①'!O19)=0,"",'表1-①'!O19)</f>
        <v/>
      </c>
      <c r="L20" s="548"/>
      <c r="M20" s="549"/>
      <c r="N20" s="550"/>
      <c r="O20" s="551"/>
      <c r="P20" s="552" t="str">
        <f t="shared" si="2"/>
        <v/>
      </c>
      <c r="Q20" s="552"/>
      <c r="R20" s="553"/>
      <c r="S20" s="418" t="str">
        <f>'表1-①'!AA19</f>
        <v/>
      </c>
      <c r="T20" s="418"/>
      <c r="U20" s="548"/>
      <c r="V20" s="549"/>
      <c r="W20" s="550"/>
      <c r="X20" s="551"/>
      <c r="Y20" s="554" t="str">
        <f t="shared" si="3"/>
        <v/>
      </c>
      <c r="Z20" s="418"/>
      <c r="AA20" s="555"/>
    </row>
    <row r="21" spans="2:27" ht="21.95" customHeight="1" x14ac:dyDescent="0.15">
      <c r="B21" s="205" t="str">
        <f>IF(COUNTA('表1-①'!B20)=0,"",'表1-①'!B20)</f>
        <v/>
      </c>
      <c r="C21" s="163" t="str">
        <f>IF(COUNTA('表1-①'!D20)=0,"",'表1-①'!D20)</f>
        <v/>
      </c>
      <c r="D21" s="308" t="str">
        <f>IF(COUNTA('表1-①'!F20)=0,"",'表1-①'!F20)</f>
        <v/>
      </c>
      <c r="E21" s="238" t="str">
        <f>IF(COUNTA('表1-①'!R20)=0,"",'表1-①'!R20)</f>
        <v/>
      </c>
      <c r="F21" s="285"/>
      <c r="G21" s="239" t="str">
        <f t="shared" si="0"/>
        <v/>
      </c>
      <c r="H21" s="238" t="str">
        <f>IF(COUNTA('表1-①'!U20)=0,"",'表1-①'!U20)</f>
        <v/>
      </c>
      <c r="I21" s="285"/>
      <c r="J21" s="288" t="str">
        <f t="shared" si="1"/>
        <v/>
      </c>
      <c r="K21" s="417" t="str">
        <f>IF(COUNTA('表1-①'!O20)=0,"",'表1-①'!O20)</f>
        <v/>
      </c>
      <c r="L21" s="548"/>
      <c r="M21" s="549"/>
      <c r="N21" s="550"/>
      <c r="O21" s="551"/>
      <c r="P21" s="552" t="str">
        <f t="shared" si="2"/>
        <v/>
      </c>
      <c r="Q21" s="552"/>
      <c r="R21" s="553"/>
      <c r="S21" s="418" t="str">
        <f>'表1-①'!AA20</f>
        <v/>
      </c>
      <c r="T21" s="418"/>
      <c r="U21" s="548"/>
      <c r="V21" s="549"/>
      <c r="W21" s="550"/>
      <c r="X21" s="551"/>
      <c r="Y21" s="554" t="str">
        <f t="shared" si="3"/>
        <v/>
      </c>
      <c r="Z21" s="418"/>
      <c r="AA21" s="555"/>
    </row>
    <row r="22" spans="2:27" ht="21.95" customHeight="1" x14ac:dyDescent="0.15">
      <c r="B22" s="205" t="str">
        <f>IF(COUNTA('表1-①'!B21)=0,"",'表1-①'!B21)</f>
        <v/>
      </c>
      <c r="C22" s="213" t="str">
        <f>IF(COUNTA('表1-①'!D21)=0,"",'表1-①'!D21)</f>
        <v/>
      </c>
      <c r="D22" s="309" t="str">
        <f>IF(COUNTA('表1-①'!F21)=0,"",'表1-①'!F21)</f>
        <v/>
      </c>
      <c r="E22" s="240" t="str">
        <f>IF(COUNTA('表1-①'!R21)=0,"",'表1-①'!R21)</f>
        <v/>
      </c>
      <c r="F22" s="244"/>
      <c r="G22" s="239" t="str">
        <f t="shared" si="0"/>
        <v/>
      </c>
      <c r="H22" s="238" t="str">
        <f>IF(COUNTA('表1-①'!U21)=0,"",'表1-①'!U21)</f>
        <v/>
      </c>
      <c r="I22" s="285"/>
      <c r="J22" s="288" t="str">
        <f t="shared" si="1"/>
        <v/>
      </c>
      <c r="K22" s="417" t="str">
        <f>IF(COUNTA('表1-①'!O21)=0,"",'表1-①'!O21)</f>
        <v/>
      </c>
      <c r="L22" s="548"/>
      <c r="M22" s="549"/>
      <c r="N22" s="550"/>
      <c r="O22" s="551"/>
      <c r="P22" s="552" t="str">
        <f t="shared" si="2"/>
        <v/>
      </c>
      <c r="Q22" s="552"/>
      <c r="R22" s="553"/>
      <c r="S22" s="418" t="str">
        <f>'表1-①'!AA21</f>
        <v/>
      </c>
      <c r="T22" s="418"/>
      <c r="U22" s="548"/>
      <c r="V22" s="549"/>
      <c r="W22" s="550"/>
      <c r="X22" s="551"/>
      <c r="Y22" s="554" t="str">
        <f t="shared" si="3"/>
        <v/>
      </c>
      <c r="Z22" s="418"/>
      <c r="AA22" s="555"/>
    </row>
    <row r="23" spans="2:27" ht="21.95" customHeight="1" x14ac:dyDescent="0.15">
      <c r="B23" s="206" t="str">
        <f>IF(COUNTA('表1-①'!B22)=0,"",'表1-①'!B22)</f>
        <v/>
      </c>
      <c r="C23" s="183" t="str">
        <f>IF(COUNTA('表1-①'!D22)=0,"",'表1-①'!D22)</f>
        <v/>
      </c>
      <c r="D23" s="310" t="str">
        <f>IF(COUNTA('表1-①'!F22)=0,"",'表1-①'!F22)</f>
        <v/>
      </c>
      <c r="E23" s="238" t="str">
        <f>IF(COUNTA('表1-①'!R22)=0,"",'表1-①'!R22)</f>
        <v/>
      </c>
      <c r="F23" s="285"/>
      <c r="G23" s="239" t="str">
        <f t="shared" si="0"/>
        <v/>
      </c>
      <c r="H23" s="238" t="str">
        <f>IF(COUNTA('表1-①'!U22)=0,"",'表1-①'!U22)</f>
        <v/>
      </c>
      <c r="I23" s="285"/>
      <c r="J23" s="288" t="str">
        <f t="shared" si="1"/>
        <v/>
      </c>
      <c r="K23" s="417" t="str">
        <f>IF(COUNTA('表1-①'!O22)=0,"",'表1-①'!O22)</f>
        <v/>
      </c>
      <c r="L23" s="548"/>
      <c r="M23" s="549"/>
      <c r="N23" s="550"/>
      <c r="O23" s="551"/>
      <c r="P23" s="552" t="str">
        <f t="shared" si="2"/>
        <v/>
      </c>
      <c r="Q23" s="552"/>
      <c r="R23" s="553"/>
      <c r="S23" s="418" t="str">
        <f>'表1-①'!AA22</f>
        <v/>
      </c>
      <c r="T23" s="418"/>
      <c r="U23" s="548"/>
      <c r="V23" s="549"/>
      <c r="W23" s="550"/>
      <c r="X23" s="551"/>
      <c r="Y23" s="554" t="str">
        <f t="shared" si="3"/>
        <v/>
      </c>
      <c r="Z23" s="418"/>
      <c r="AA23" s="555"/>
    </row>
    <row r="24" spans="2:27" ht="21.95" customHeight="1" x14ac:dyDescent="0.15">
      <c r="B24" s="206" t="str">
        <f>IF(COUNTA('表1-①'!B23)=0,"",'表1-①'!B23)</f>
        <v/>
      </c>
      <c r="C24" s="183" t="str">
        <f>IF(COUNTA('表1-①'!D23)=0,"",'表1-①'!D23)</f>
        <v/>
      </c>
      <c r="D24" s="310" t="str">
        <f>IF(COUNTA('表1-①'!F23)=0,"",'表1-①'!F23)</f>
        <v/>
      </c>
      <c r="E24" s="238" t="str">
        <f>IF(COUNTA('表1-①'!R23)=0,"",'表1-①'!R23)</f>
        <v/>
      </c>
      <c r="F24" s="285"/>
      <c r="G24" s="239" t="str">
        <f t="shared" si="0"/>
        <v/>
      </c>
      <c r="H24" s="238" t="str">
        <f>IF(COUNTA('表1-①'!U23)=0,"",'表1-①'!U23)</f>
        <v/>
      </c>
      <c r="I24" s="285"/>
      <c r="J24" s="288" t="str">
        <f t="shared" si="1"/>
        <v/>
      </c>
      <c r="K24" s="417" t="str">
        <f>IF(COUNTA('表1-①'!O23)=0,"",'表1-①'!O23)</f>
        <v/>
      </c>
      <c r="L24" s="548"/>
      <c r="M24" s="549"/>
      <c r="N24" s="550"/>
      <c r="O24" s="551"/>
      <c r="P24" s="552" t="str">
        <f t="shared" si="2"/>
        <v/>
      </c>
      <c r="Q24" s="552"/>
      <c r="R24" s="553"/>
      <c r="S24" s="418" t="str">
        <f>'表1-①'!AA23</f>
        <v/>
      </c>
      <c r="T24" s="418"/>
      <c r="U24" s="548"/>
      <c r="V24" s="549"/>
      <c r="W24" s="550"/>
      <c r="X24" s="551"/>
      <c r="Y24" s="554" t="str">
        <f t="shared" si="3"/>
        <v/>
      </c>
      <c r="Z24" s="418"/>
      <c r="AA24" s="555"/>
    </row>
    <row r="25" spans="2:27" ht="21.95" customHeight="1" thickBot="1" x14ac:dyDescent="0.2">
      <c r="B25" s="207" t="str">
        <f>IF(COUNTA('表1-①'!B24)=0,"",'表1-①'!B24)</f>
        <v/>
      </c>
      <c r="C25" s="214" t="str">
        <f>IF(COUNTA('表1-①'!D24)=0,"",'表1-①'!D24)</f>
        <v/>
      </c>
      <c r="D25" s="311" t="str">
        <f>IF(COUNTA('表1-①'!F24)=0,"",'表1-①'!F24)</f>
        <v/>
      </c>
      <c r="E25" s="241" t="str">
        <f>IF(COUNTA('表1-①'!R24)=0,"",'表1-①'!R24)</f>
        <v/>
      </c>
      <c r="F25" s="286"/>
      <c r="G25" s="242" t="str">
        <f t="shared" si="0"/>
        <v/>
      </c>
      <c r="H25" s="241" t="str">
        <f>IF(COUNTA('表1-①'!U24)=0,"",'表1-①'!U24)</f>
        <v/>
      </c>
      <c r="I25" s="286"/>
      <c r="J25" s="242" t="str">
        <f t="shared" si="1"/>
        <v/>
      </c>
      <c r="K25" s="572" t="str">
        <f>IF(COUNTA('表1-①'!O24)=0,"",'表1-①'!O24)</f>
        <v/>
      </c>
      <c r="L25" s="573"/>
      <c r="M25" s="556"/>
      <c r="N25" s="557"/>
      <c r="O25" s="558"/>
      <c r="P25" s="574" t="str">
        <f t="shared" si="2"/>
        <v/>
      </c>
      <c r="Q25" s="574"/>
      <c r="R25" s="575"/>
      <c r="S25" s="560" t="str">
        <f>'表1-①'!AA24</f>
        <v/>
      </c>
      <c r="T25" s="560"/>
      <c r="U25" s="573"/>
      <c r="V25" s="556"/>
      <c r="W25" s="557"/>
      <c r="X25" s="558"/>
      <c r="Y25" s="559" t="str">
        <f t="shared" si="3"/>
        <v/>
      </c>
      <c r="Z25" s="560"/>
      <c r="AA25" s="561"/>
    </row>
    <row r="26" spans="2:27" ht="21.75" customHeight="1" thickTop="1" thickBot="1" x14ac:dyDescent="0.2">
      <c r="P26" s="562" t="s">
        <v>298</v>
      </c>
      <c r="Q26" s="563"/>
      <c r="R26" s="564"/>
      <c r="S26" s="565" t="str">
        <f>IF(COUNT(S17:U25)=0,"",SUM(S17:U25))</f>
        <v/>
      </c>
      <c r="T26" s="566"/>
      <c r="U26" s="567"/>
      <c r="V26" s="568" t="str">
        <f>IF(COUNT(Y26,S26)=0,"",(100-100*Y26/S26))</f>
        <v/>
      </c>
      <c r="W26" s="568"/>
      <c r="X26" s="568"/>
      <c r="Y26" s="569" t="str">
        <f>IF(COUNT(Y17:AA25)=0,"",SUM(Y17:AA25))</f>
        <v/>
      </c>
      <c r="Z26" s="569"/>
      <c r="AA26" s="570"/>
    </row>
    <row r="27" spans="2:27" ht="13.5" customHeight="1" x14ac:dyDescent="0.15">
      <c r="B27" s="571" t="s">
        <v>230</v>
      </c>
      <c r="C27" s="571"/>
      <c r="D27" s="571"/>
      <c r="E27" s="571"/>
      <c r="F27" s="571"/>
      <c r="G27" s="571"/>
      <c r="H27" s="571"/>
      <c r="I27" s="571"/>
      <c r="J27" s="571"/>
      <c r="K27" s="571"/>
      <c r="L27" s="571"/>
      <c r="M27" s="571"/>
      <c r="N27" s="571"/>
      <c r="O27" s="571"/>
      <c r="P27" s="571"/>
      <c r="Q27" s="571"/>
      <c r="R27" s="571"/>
      <c r="S27" s="571"/>
      <c r="T27" s="35"/>
      <c r="U27" s="35"/>
    </row>
    <row r="30" spans="2:27" x14ac:dyDescent="0.15">
      <c r="O30" s="176"/>
    </row>
    <row r="31" spans="2:27" ht="14.25" x14ac:dyDescent="0.15">
      <c r="M31" s="50"/>
    </row>
  </sheetData>
  <protectedRanges>
    <protectedRange sqref="R12:S13" name="範囲1"/>
  </protectedRanges>
  <mergeCells count="81">
    <mergeCell ref="K14:R14"/>
    <mergeCell ref="K16:L16"/>
    <mergeCell ref="M16:O16"/>
    <mergeCell ref="P16:R16"/>
    <mergeCell ref="V2:Z3"/>
    <mergeCell ref="S14:AA14"/>
    <mergeCell ref="L12:O12"/>
    <mergeCell ref="T12:W12"/>
    <mergeCell ref="Y15:AA15"/>
    <mergeCell ref="K15:L15"/>
    <mergeCell ref="M15:O15"/>
    <mergeCell ref="P15:R15"/>
    <mergeCell ref="S15:U15"/>
    <mergeCell ref="V15:X15"/>
    <mergeCell ref="Y18:AA18"/>
    <mergeCell ref="Y19:AA19"/>
    <mergeCell ref="S16:U16"/>
    <mergeCell ref="V16:X16"/>
    <mergeCell ref="Y16:AA16"/>
    <mergeCell ref="Y17:AA17"/>
    <mergeCell ref="B27:S27"/>
    <mergeCell ref="K25:L25"/>
    <mergeCell ref="M25:O25"/>
    <mergeCell ref="P25:R25"/>
    <mergeCell ref="S25:U25"/>
    <mergeCell ref="V25:X25"/>
    <mergeCell ref="Y25:AA25"/>
    <mergeCell ref="K24:L24"/>
    <mergeCell ref="M24:O24"/>
    <mergeCell ref="P26:R26"/>
    <mergeCell ref="S26:U26"/>
    <mergeCell ref="V26:X26"/>
    <mergeCell ref="Y26:AA26"/>
    <mergeCell ref="P24:R24"/>
    <mergeCell ref="S24:U24"/>
    <mergeCell ref="V24:X24"/>
    <mergeCell ref="Y24:AA24"/>
    <mergeCell ref="Y22:AA22"/>
    <mergeCell ref="K23:L23"/>
    <mergeCell ref="M23:O23"/>
    <mergeCell ref="P23:R23"/>
    <mergeCell ref="S23:U23"/>
    <mergeCell ref="V23:X23"/>
    <mergeCell ref="Y23:AA23"/>
    <mergeCell ref="K22:L22"/>
    <mergeCell ref="M22:O22"/>
    <mergeCell ref="P22:R22"/>
    <mergeCell ref="S22:U22"/>
    <mergeCell ref="V22:X22"/>
    <mergeCell ref="Y20:AA20"/>
    <mergeCell ref="K21:L21"/>
    <mergeCell ref="M21:O21"/>
    <mergeCell ref="P21:R21"/>
    <mergeCell ref="S21:U21"/>
    <mergeCell ref="V21:X21"/>
    <mergeCell ref="Y21:AA21"/>
    <mergeCell ref="K20:L20"/>
    <mergeCell ref="M20:O20"/>
    <mergeCell ref="P20:R20"/>
    <mergeCell ref="S20:U20"/>
    <mergeCell ref="V20:X20"/>
    <mergeCell ref="K19:L19"/>
    <mergeCell ref="M19:O19"/>
    <mergeCell ref="P19:R19"/>
    <mergeCell ref="S19:U19"/>
    <mergeCell ref="V19:X19"/>
    <mergeCell ref="K18:L18"/>
    <mergeCell ref="M18:O18"/>
    <mergeCell ref="P18:R18"/>
    <mergeCell ref="S18:U18"/>
    <mergeCell ref="V18:X18"/>
    <mergeCell ref="K17:L17"/>
    <mergeCell ref="M17:O17"/>
    <mergeCell ref="P17:R17"/>
    <mergeCell ref="S17:U17"/>
    <mergeCell ref="V17:X17"/>
    <mergeCell ref="B14:B16"/>
    <mergeCell ref="C14:C16"/>
    <mergeCell ref="D14:D16"/>
    <mergeCell ref="E14:G14"/>
    <mergeCell ref="H14:J14"/>
  </mergeCells>
  <phoneticPr fontId="2"/>
  <pageMargins left="0.59055118110236227" right="0.19685039370078741" top="0.59055118110236227" bottom="0.39370078740157483" header="0.35433070866141736" footer="0.19685039370078741"/>
  <pageSetup paperSize="9" orientation="landscape" r:id="rId1"/>
  <headerFooter alignWithMargins="0">
    <oddFooter>&amp;L&amp;8 2026.03.31定PS&amp;C-6-</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5735-A4D9-4F58-A83A-290094F2E69A}">
  <sheetPr>
    <pageSetUpPr fitToPage="1"/>
  </sheetPr>
  <dimension ref="A1:F19"/>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283</v>
      </c>
      <c r="B1" s="2"/>
      <c r="C1" s="2"/>
      <c r="D1" s="2"/>
      <c r="E1" s="480">
        <f>'表1-①'!AB1</f>
        <v>0</v>
      </c>
      <c r="F1" s="482"/>
    </row>
    <row r="2" spans="1:6" ht="18" customHeight="1" x14ac:dyDescent="0.15">
      <c r="E2" s="483"/>
      <c r="F2" s="485"/>
    </row>
    <row r="3" spans="1:6" ht="18" customHeight="1" x14ac:dyDescent="0.15">
      <c r="A3" s="5"/>
      <c r="B3" t="s">
        <v>138</v>
      </c>
    </row>
    <row r="4" spans="1:6" ht="18" customHeight="1" x14ac:dyDescent="0.15">
      <c r="A4" s="5"/>
      <c r="B4" t="s">
        <v>329</v>
      </c>
    </row>
    <row r="5" spans="1:6" ht="6" customHeight="1" x14ac:dyDescent="0.15">
      <c r="A5" s="5"/>
    </row>
    <row r="6" spans="1:6" ht="18" customHeight="1" x14ac:dyDescent="0.15">
      <c r="C6" s="64" t="s">
        <v>284</v>
      </c>
    </row>
    <row r="7" spans="1:6" ht="18" customHeight="1" thickBot="1" x14ac:dyDescent="0.2"/>
    <row r="8" spans="1:6" ht="25.5" customHeight="1" thickBot="1" x14ac:dyDescent="0.2">
      <c r="B8" s="582" t="s">
        <v>15</v>
      </c>
      <c r="C8" s="583"/>
      <c r="D8" s="583"/>
      <c r="E8" s="584"/>
      <c r="F8" s="185" t="s">
        <v>16</v>
      </c>
    </row>
    <row r="9" spans="1:6" ht="45" customHeight="1" thickTop="1" x14ac:dyDescent="0.15">
      <c r="B9" s="186"/>
      <c r="C9" s="187" t="s">
        <v>3</v>
      </c>
      <c r="D9" s="188"/>
      <c r="E9" s="189"/>
      <c r="F9" s="224"/>
    </row>
    <row r="10" spans="1:6" ht="45" customHeight="1" x14ac:dyDescent="0.15">
      <c r="B10" s="190"/>
      <c r="C10" s="191" t="s">
        <v>4</v>
      </c>
      <c r="D10" s="192"/>
      <c r="E10" s="191"/>
      <c r="F10" s="224"/>
    </row>
    <row r="11" spans="1:6" ht="45" customHeight="1" x14ac:dyDescent="0.15">
      <c r="B11" s="190"/>
      <c r="C11" s="191" t="s">
        <v>5</v>
      </c>
      <c r="D11" s="192"/>
      <c r="E11" s="191"/>
      <c r="F11" s="224"/>
    </row>
    <row r="12" spans="1:6" ht="45" customHeight="1" x14ac:dyDescent="0.15">
      <c r="B12" s="190"/>
      <c r="C12" s="191" t="s">
        <v>6</v>
      </c>
      <c r="D12" s="192"/>
      <c r="E12" s="191"/>
      <c r="F12" s="224"/>
    </row>
    <row r="13" spans="1:6" ht="45" customHeight="1" x14ac:dyDescent="0.15">
      <c r="B13" s="190"/>
      <c r="C13" s="191" t="s">
        <v>7</v>
      </c>
      <c r="D13" s="192"/>
      <c r="E13" s="191"/>
      <c r="F13" s="224"/>
    </row>
    <row r="14" spans="1:6" ht="45" customHeight="1" x14ac:dyDescent="0.15">
      <c r="B14" s="190"/>
      <c r="C14" s="191" t="s">
        <v>8</v>
      </c>
      <c r="D14" s="192"/>
      <c r="E14" s="191"/>
      <c r="F14" s="224"/>
    </row>
    <row r="15" spans="1:6" ht="45" customHeight="1" x14ac:dyDescent="0.15">
      <c r="B15" s="190"/>
      <c r="C15" s="191" t="s">
        <v>9</v>
      </c>
      <c r="D15" s="192"/>
      <c r="E15" s="191"/>
      <c r="F15" s="224"/>
    </row>
    <row r="16" spans="1:6" ht="45" customHeight="1" x14ac:dyDescent="0.15">
      <c r="B16" s="190"/>
      <c r="C16" s="192" t="s">
        <v>54</v>
      </c>
      <c r="D16" s="161"/>
      <c r="E16" s="191" t="s">
        <v>139</v>
      </c>
      <c r="F16" s="224"/>
    </row>
    <row r="17" spans="2:6" ht="45" customHeight="1" thickBot="1" x14ac:dyDescent="0.2">
      <c r="B17" s="193"/>
      <c r="C17" s="194" t="s">
        <v>54</v>
      </c>
      <c r="D17" s="162"/>
      <c r="E17" s="195" t="s">
        <v>139</v>
      </c>
      <c r="F17" s="225"/>
    </row>
    <row r="19" spans="2:6" x14ac:dyDescent="0.15">
      <c r="C19" s="7" t="s">
        <v>285</v>
      </c>
    </row>
  </sheetData>
  <mergeCells count="2">
    <mergeCell ref="B8:E8"/>
    <mergeCell ref="E1:F2"/>
  </mergeCells>
  <phoneticPr fontId="2"/>
  <pageMargins left="0.59055118110236227" right="0.39370078740157483" top="0.78740157480314965" bottom="0.78740157480314965" header="0.51181102362204722" footer="0.51181102362204722"/>
  <pageSetup paperSize="9" orientation="portrait" r:id="rId1"/>
  <headerFooter alignWithMargins="0">
    <oddFooter>&amp;L&amp;8 2026.03.31定PS&amp;C-7-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sizeWithCells="1">
                  <from>
                    <xdr:col>5</xdr:col>
                    <xdr:colOff>409575</xdr:colOff>
                    <xdr:row>11</xdr:row>
                    <xdr:rowOff>152400</xdr:rowOff>
                  </from>
                  <to>
                    <xdr:col>5</xdr:col>
                    <xdr:colOff>714375</xdr:colOff>
                    <xdr:row>11</xdr:row>
                    <xdr:rowOff>390525</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sizeWithCells="1">
                  <from>
                    <xdr:col>5</xdr:col>
                    <xdr:colOff>409575</xdr:colOff>
                    <xdr:row>12</xdr:row>
                    <xdr:rowOff>152400</xdr:rowOff>
                  </from>
                  <to>
                    <xdr:col>5</xdr:col>
                    <xdr:colOff>714375</xdr:colOff>
                    <xdr:row>12</xdr:row>
                    <xdr:rowOff>390525</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sizeWithCells="1">
                  <from>
                    <xdr:col>5</xdr:col>
                    <xdr:colOff>409575</xdr:colOff>
                    <xdr:row>13</xdr:row>
                    <xdr:rowOff>152400</xdr:rowOff>
                  </from>
                  <to>
                    <xdr:col>5</xdr:col>
                    <xdr:colOff>714375</xdr:colOff>
                    <xdr:row>13</xdr:row>
                    <xdr:rowOff>390525</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sizeWithCells="1">
                  <from>
                    <xdr:col>5</xdr:col>
                    <xdr:colOff>409575</xdr:colOff>
                    <xdr:row>14</xdr:row>
                    <xdr:rowOff>152400</xdr:rowOff>
                  </from>
                  <to>
                    <xdr:col>5</xdr:col>
                    <xdr:colOff>714375</xdr:colOff>
                    <xdr:row>14</xdr:row>
                    <xdr:rowOff>390525</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sizeWithCells="1">
                  <from>
                    <xdr:col>5</xdr:col>
                    <xdr:colOff>409575</xdr:colOff>
                    <xdr:row>16</xdr:row>
                    <xdr:rowOff>152400</xdr:rowOff>
                  </from>
                  <to>
                    <xdr:col>5</xdr:col>
                    <xdr:colOff>714375</xdr:colOff>
                    <xdr:row>16</xdr:row>
                    <xdr:rowOff>390525</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sizeWithCells="1">
                  <from>
                    <xdr:col>5</xdr:col>
                    <xdr:colOff>409575</xdr:colOff>
                    <xdr:row>15</xdr:row>
                    <xdr:rowOff>152400</xdr:rowOff>
                  </from>
                  <to>
                    <xdr:col>5</xdr:col>
                    <xdr:colOff>714375</xdr:colOff>
                    <xdr:row>15</xdr:row>
                    <xdr:rowOff>390525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FAE22-F945-4B5E-8C81-B7A6CEFAF22F}">
  <sheetPr>
    <pageSetUpPr fitToPage="1"/>
  </sheetPr>
  <dimension ref="B1:K34"/>
  <sheetViews>
    <sheetView zoomScaleNormal="100" workbookViewId="0">
      <selection activeCell="C12" sqref="C12:J12"/>
    </sheetView>
  </sheetViews>
  <sheetFormatPr defaultRowHeight="13.5" x14ac:dyDescent="0.15"/>
  <cols>
    <col min="1" max="1" width="1.125" style="196" customWidth="1"/>
    <col min="2" max="2" width="7.125" style="196" customWidth="1"/>
    <col min="3" max="3" width="17.125" style="196" customWidth="1"/>
    <col min="4" max="4" width="14" style="196" customWidth="1"/>
    <col min="5" max="5" width="5.625" style="196" customWidth="1"/>
    <col min="6" max="6" width="3.125" style="196" customWidth="1"/>
    <col min="7" max="7" width="3.875" style="196" customWidth="1"/>
    <col min="8" max="8" width="3.125" style="196" customWidth="1"/>
    <col min="9" max="9" width="3.5" style="196" customWidth="1"/>
    <col min="10" max="10" width="3.125" style="196" customWidth="1"/>
    <col min="11" max="11" width="45.375" style="196" customWidth="1"/>
    <col min="12" max="12" width="5.125" style="196" customWidth="1"/>
    <col min="13" max="16384" width="9" style="196"/>
  </cols>
  <sheetData>
    <row r="1" spans="2:11" ht="32.25" customHeight="1" x14ac:dyDescent="0.15">
      <c r="B1" s="155" t="s">
        <v>286</v>
      </c>
      <c r="C1" s="155"/>
      <c r="K1" s="208">
        <f>'表1-①'!AB1</f>
        <v>0</v>
      </c>
    </row>
    <row r="2" spans="2:11" ht="16.5" customHeight="1" x14ac:dyDescent="0.15">
      <c r="B2" s="196" t="s">
        <v>287</v>
      </c>
      <c r="K2" s="197"/>
    </row>
    <row r="3" spans="2:11" ht="16.5" customHeight="1" x14ac:dyDescent="0.15">
      <c r="B3" s="156" t="s">
        <v>200</v>
      </c>
      <c r="C3" s="156"/>
      <c r="K3" s="197"/>
    </row>
    <row r="4" spans="2:11" ht="12" customHeight="1" x14ac:dyDescent="0.15"/>
    <row r="5" spans="2:11" ht="13.5" customHeight="1" x14ac:dyDescent="0.15">
      <c r="B5" s="4" t="s">
        <v>180</v>
      </c>
      <c r="C5" s="4"/>
    </row>
    <row r="6" spans="2:11" ht="17.25" customHeight="1" x14ac:dyDescent="0.15">
      <c r="B6" s="230" t="s">
        <v>321</v>
      </c>
      <c r="C6" s="156" t="s">
        <v>319</v>
      </c>
      <c r="D6" s="156"/>
    </row>
    <row r="7" spans="2:11" ht="17.25" customHeight="1" x14ac:dyDescent="0.15">
      <c r="B7" s="157"/>
      <c r="C7" s="158" t="s">
        <v>234</v>
      </c>
      <c r="D7" s="156"/>
    </row>
    <row r="8" spans="2:11" ht="17.25" customHeight="1" x14ac:dyDescent="0.15">
      <c r="B8" s="157"/>
      <c r="C8" s="158" t="s">
        <v>318</v>
      </c>
      <c r="D8" s="156"/>
    </row>
    <row r="9" spans="2:11" ht="17.25" customHeight="1" x14ac:dyDescent="0.15">
      <c r="B9" s="230" t="s">
        <v>322</v>
      </c>
      <c r="C9" s="156" t="s">
        <v>320</v>
      </c>
      <c r="D9" s="156"/>
    </row>
    <row r="10" spans="2:11" ht="17.25" customHeight="1" x14ac:dyDescent="0.15">
      <c r="B10" s="156"/>
      <c r="C10" s="156" t="s">
        <v>222</v>
      </c>
      <c r="D10" s="156"/>
    </row>
    <row r="11" spans="2:11" ht="15" customHeight="1" x14ac:dyDescent="0.15"/>
    <row r="12" spans="2:11" ht="24" customHeight="1" thickBot="1" x14ac:dyDescent="0.2">
      <c r="B12" s="229" t="s">
        <v>201</v>
      </c>
      <c r="C12" s="600"/>
      <c r="D12" s="600"/>
      <c r="E12" s="601"/>
      <c r="F12" s="601"/>
      <c r="G12" s="601"/>
      <c r="H12" s="601"/>
      <c r="I12" s="601"/>
      <c r="J12" s="601"/>
    </row>
    <row r="13" spans="2:11" ht="12.95" customHeight="1" thickBot="1" x14ac:dyDescent="0.2"/>
    <row r="14" spans="2:11" ht="13.5" customHeight="1" x14ac:dyDescent="0.15">
      <c r="B14" s="602" t="s">
        <v>213</v>
      </c>
      <c r="C14" s="603"/>
      <c r="D14" s="608" t="s">
        <v>202</v>
      </c>
      <c r="E14" s="611" t="s">
        <v>203</v>
      </c>
      <c r="F14" s="612"/>
      <c r="G14" s="612"/>
      <c r="H14" s="612"/>
      <c r="I14" s="612"/>
      <c r="J14" s="613"/>
      <c r="K14" s="597" t="s">
        <v>204</v>
      </c>
    </row>
    <row r="15" spans="2:11" x14ac:dyDescent="0.15">
      <c r="B15" s="604"/>
      <c r="C15" s="605"/>
      <c r="D15" s="609"/>
      <c r="E15" s="614"/>
      <c r="F15" s="615"/>
      <c r="G15" s="615"/>
      <c r="H15" s="615"/>
      <c r="I15" s="615"/>
      <c r="J15" s="616"/>
      <c r="K15" s="598"/>
    </row>
    <row r="16" spans="2:11" ht="14.25" thickBot="1" x14ac:dyDescent="0.2">
      <c r="B16" s="606"/>
      <c r="C16" s="607"/>
      <c r="D16" s="610"/>
      <c r="E16" s="617"/>
      <c r="F16" s="618"/>
      <c r="G16" s="618"/>
      <c r="H16" s="618"/>
      <c r="I16" s="618"/>
      <c r="J16" s="619"/>
      <c r="K16" s="599"/>
    </row>
    <row r="17" spans="2:11" ht="40.5" customHeight="1" thickTop="1" x14ac:dyDescent="0.15">
      <c r="B17" s="585" t="s">
        <v>210</v>
      </c>
      <c r="C17" s="586"/>
      <c r="D17" s="591"/>
      <c r="E17" s="250"/>
      <c r="F17" s="251" t="s">
        <v>77</v>
      </c>
      <c r="G17" s="312"/>
      <c r="H17" s="251" t="s">
        <v>82</v>
      </c>
      <c r="I17" s="312"/>
      <c r="J17" s="252" t="s">
        <v>205</v>
      </c>
      <c r="K17" s="245"/>
    </row>
    <row r="18" spans="2:11" ht="40.5" customHeight="1" x14ac:dyDescent="0.15">
      <c r="B18" s="587"/>
      <c r="C18" s="588"/>
      <c r="D18" s="592"/>
      <c r="E18" s="253"/>
      <c r="F18" s="254" t="s">
        <v>77</v>
      </c>
      <c r="G18" s="313"/>
      <c r="H18" s="254" t="s">
        <v>82</v>
      </c>
      <c r="I18" s="313"/>
      <c r="J18" s="255" t="s">
        <v>205</v>
      </c>
      <c r="K18" s="246"/>
    </row>
    <row r="19" spans="2:11" ht="40.5" customHeight="1" thickBot="1" x14ac:dyDescent="0.2">
      <c r="B19" s="589"/>
      <c r="C19" s="590"/>
      <c r="D19" s="593"/>
      <c r="E19" s="256"/>
      <c r="F19" s="257" t="s">
        <v>77</v>
      </c>
      <c r="G19" s="314"/>
      <c r="H19" s="257" t="s">
        <v>82</v>
      </c>
      <c r="I19" s="314"/>
      <c r="J19" s="258" t="s">
        <v>205</v>
      </c>
      <c r="K19" s="247"/>
    </row>
    <row r="20" spans="2:11" ht="40.5" customHeight="1" thickTop="1" x14ac:dyDescent="0.15">
      <c r="B20" s="585" t="s">
        <v>212</v>
      </c>
      <c r="C20" s="586"/>
      <c r="D20" s="591"/>
      <c r="E20" s="250"/>
      <c r="F20" s="251" t="s">
        <v>77</v>
      </c>
      <c r="G20" s="312"/>
      <c r="H20" s="251" t="s">
        <v>82</v>
      </c>
      <c r="I20" s="312"/>
      <c r="J20" s="252" t="s">
        <v>205</v>
      </c>
      <c r="K20" s="245"/>
    </row>
    <row r="21" spans="2:11" ht="40.5" customHeight="1" x14ac:dyDescent="0.15">
      <c r="B21" s="587"/>
      <c r="C21" s="588"/>
      <c r="D21" s="592"/>
      <c r="E21" s="253"/>
      <c r="F21" s="254" t="s">
        <v>77</v>
      </c>
      <c r="G21" s="313"/>
      <c r="H21" s="254" t="s">
        <v>82</v>
      </c>
      <c r="I21" s="313"/>
      <c r="J21" s="255" t="s">
        <v>205</v>
      </c>
      <c r="K21" s="246"/>
    </row>
    <row r="22" spans="2:11" ht="40.5" customHeight="1" thickBot="1" x14ac:dyDescent="0.2">
      <c r="B22" s="589"/>
      <c r="C22" s="590"/>
      <c r="D22" s="593"/>
      <c r="E22" s="256"/>
      <c r="F22" s="257" t="s">
        <v>77</v>
      </c>
      <c r="G22" s="314"/>
      <c r="H22" s="257" t="s">
        <v>82</v>
      </c>
      <c r="I22" s="314"/>
      <c r="J22" s="258" t="s">
        <v>205</v>
      </c>
      <c r="K22" s="248"/>
    </row>
    <row r="23" spans="2:11" ht="40.5" customHeight="1" thickTop="1" x14ac:dyDescent="0.15">
      <c r="B23" s="585" t="s">
        <v>206</v>
      </c>
      <c r="C23" s="586"/>
      <c r="D23" s="591"/>
      <c r="E23" s="250"/>
      <c r="F23" s="251" t="s">
        <v>77</v>
      </c>
      <c r="G23" s="312"/>
      <c r="H23" s="251" t="s">
        <v>82</v>
      </c>
      <c r="I23" s="312"/>
      <c r="J23" s="252" t="s">
        <v>205</v>
      </c>
      <c r="K23" s="245"/>
    </row>
    <row r="24" spans="2:11" ht="40.5" customHeight="1" x14ac:dyDescent="0.15">
      <c r="B24" s="587"/>
      <c r="C24" s="588"/>
      <c r="D24" s="592"/>
      <c r="E24" s="253"/>
      <c r="F24" s="254" t="s">
        <v>77</v>
      </c>
      <c r="G24" s="313"/>
      <c r="H24" s="254" t="s">
        <v>82</v>
      </c>
      <c r="I24" s="313"/>
      <c r="J24" s="255" t="s">
        <v>205</v>
      </c>
      <c r="K24" s="246"/>
    </row>
    <row r="25" spans="2:11" ht="40.5" customHeight="1" thickBot="1" x14ac:dyDescent="0.2">
      <c r="B25" s="589"/>
      <c r="C25" s="590"/>
      <c r="D25" s="593"/>
      <c r="E25" s="256"/>
      <c r="F25" s="257" t="s">
        <v>77</v>
      </c>
      <c r="G25" s="314"/>
      <c r="H25" s="257" t="s">
        <v>82</v>
      </c>
      <c r="I25" s="314"/>
      <c r="J25" s="258" t="s">
        <v>205</v>
      </c>
      <c r="K25" s="248"/>
    </row>
    <row r="26" spans="2:11" ht="40.5" customHeight="1" thickTop="1" x14ac:dyDescent="0.15">
      <c r="B26" s="585" t="s">
        <v>207</v>
      </c>
      <c r="C26" s="586"/>
      <c r="D26" s="591"/>
      <c r="E26" s="250"/>
      <c r="F26" s="251" t="s">
        <v>77</v>
      </c>
      <c r="G26" s="312"/>
      <c r="H26" s="251" t="s">
        <v>82</v>
      </c>
      <c r="I26" s="312"/>
      <c r="J26" s="252" t="s">
        <v>205</v>
      </c>
      <c r="K26" s="245"/>
    </row>
    <row r="27" spans="2:11" ht="40.5" customHeight="1" x14ac:dyDescent="0.15">
      <c r="B27" s="587"/>
      <c r="C27" s="588"/>
      <c r="D27" s="592"/>
      <c r="E27" s="253"/>
      <c r="F27" s="254" t="s">
        <v>77</v>
      </c>
      <c r="G27" s="313"/>
      <c r="H27" s="254" t="s">
        <v>82</v>
      </c>
      <c r="I27" s="313"/>
      <c r="J27" s="255" t="s">
        <v>205</v>
      </c>
      <c r="K27" s="246"/>
    </row>
    <row r="28" spans="2:11" ht="40.5" customHeight="1" thickBot="1" x14ac:dyDescent="0.2">
      <c r="B28" s="589"/>
      <c r="C28" s="590"/>
      <c r="D28" s="593"/>
      <c r="E28" s="256"/>
      <c r="F28" s="257" t="s">
        <v>77</v>
      </c>
      <c r="G28" s="314"/>
      <c r="H28" s="257" t="s">
        <v>82</v>
      </c>
      <c r="I28" s="314"/>
      <c r="J28" s="258" t="s">
        <v>205</v>
      </c>
      <c r="K28" s="248"/>
    </row>
    <row r="29" spans="2:11" ht="40.5" customHeight="1" thickTop="1" x14ac:dyDescent="0.15">
      <c r="B29" s="585" t="s">
        <v>208</v>
      </c>
      <c r="C29" s="586"/>
      <c r="D29" s="591"/>
      <c r="E29" s="250"/>
      <c r="F29" s="251" t="s">
        <v>77</v>
      </c>
      <c r="G29" s="312"/>
      <c r="H29" s="251" t="s">
        <v>82</v>
      </c>
      <c r="I29" s="312"/>
      <c r="J29" s="252" t="s">
        <v>205</v>
      </c>
      <c r="K29" s="245"/>
    </row>
    <row r="30" spans="2:11" ht="40.5" customHeight="1" x14ac:dyDescent="0.15">
      <c r="B30" s="587"/>
      <c r="C30" s="588"/>
      <c r="D30" s="592"/>
      <c r="E30" s="253"/>
      <c r="F30" s="254" t="s">
        <v>77</v>
      </c>
      <c r="G30" s="313"/>
      <c r="H30" s="254" t="s">
        <v>82</v>
      </c>
      <c r="I30" s="313"/>
      <c r="J30" s="255" t="s">
        <v>205</v>
      </c>
      <c r="K30" s="246"/>
    </row>
    <row r="31" spans="2:11" ht="40.5" customHeight="1" thickBot="1" x14ac:dyDescent="0.2">
      <c r="B31" s="589"/>
      <c r="C31" s="590"/>
      <c r="D31" s="593"/>
      <c r="E31" s="256"/>
      <c r="F31" s="257" t="s">
        <v>77</v>
      </c>
      <c r="G31" s="314"/>
      <c r="H31" s="257" t="s">
        <v>82</v>
      </c>
      <c r="I31" s="314"/>
      <c r="J31" s="258" t="s">
        <v>205</v>
      </c>
      <c r="K31" s="248"/>
    </row>
    <row r="32" spans="2:11" ht="40.5" customHeight="1" thickTop="1" x14ac:dyDescent="0.15">
      <c r="B32" s="585" t="s">
        <v>211</v>
      </c>
      <c r="C32" s="586"/>
      <c r="D32" s="591"/>
      <c r="E32" s="250"/>
      <c r="F32" s="251" t="s">
        <v>77</v>
      </c>
      <c r="G32" s="312"/>
      <c r="H32" s="251" t="s">
        <v>82</v>
      </c>
      <c r="I32" s="312"/>
      <c r="J32" s="252" t="s">
        <v>205</v>
      </c>
      <c r="K32" s="245"/>
    </row>
    <row r="33" spans="2:11" ht="40.5" customHeight="1" x14ac:dyDescent="0.15">
      <c r="B33" s="587"/>
      <c r="C33" s="588"/>
      <c r="D33" s="592"/>
      <c r="E33" s="253"/>
      <c r="F33" s="254" t="s">
        <v>77</v>
      </c>
      <c r="G33" s="313"/>
      <c r="H33" s="254" t="s">
        <v>82</v>
      </c>
      <c r="I33" s="313"/>
      <c r="J33" s="255" t="s">
        <v>205</v>
      </c>
      <c r="K33" s="246"/>
    </row>
    <row r="34" spans="2:11" ht="40.5" customHeight="1" thickBot="1" x14ac:dyDescent="0.2">
      <c r="B34" s="594"/>
      <c r="C34" s="595"/>
      <c r="D34" s="596"/>
      <c r="E34" s="259"/>
      <c r="F34" s="260" t="s">
        <v>77</v>
      </c>
      <c r="G34" s="315"/>
      <c r="H34" s="260" t="s">
        <v>82</v>
      </c>
      <c r="I34" s="315"/>
      <c r="J34" s="261" t="s">
        <v>205</v>
      </c>
      <c r="K34" s="249"/>
    </row>
  </sheetData>
  <mergeCells count="17">
    <mergeCell ref="K14:K16"/>
    <mergeCell ref="D20:D22"/>
    <mergeCell ref="C12:J12"/>
    <mergeCell ref="B14:C16"/>
    <mergeCell ref="D14:D16"/>
    <mergeCell ref="E14:J16"/>
    <mergeCell ref="B29:C31"/>
    <mergeCell ref="D29:D31"/>
    <mergeCell ref="B32:C34"/>
    <mergeCell ref="D32:D34"/>
    <mergeCell ref="B17:C19"/>
    <mergeCell ref="D17:D19"/>
    <mergeCell ref="B20:C22"/>
    <mergeCell ref="B23:C25"/>
    <mergeCell ref="D23:D25"/>
    <mergeCell ref="B26:C28"/>
    <mergeCell ref="D26:D28"/>
  </mergeCells>
  <phoneticPr fontId="2"/>
  <pageMargins left="0.59055118110236227" right="0.19685039370078741" top="0.59055118110236227" bottom="0.47244094488188981" header="0.39370078740157483" footer="0.27559055118110237"/>
  <pageSetup paperSize="9" scale="84" orientation="portrait" r:id="rId1"/>
  <headerFooter alignWithMargins="0">
    <oddFooter>&amp;L&amp;8 2026.03.31定PS&amp;C-8-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ﾁｪｯｸﾘｽﾄ表紙 </vt:lpstr>
      <vt:lpstr>ﾁｪｯｸﾘｽﾄ記入表1</vt:lpstr>
      <vt:lpstr>ﾁｪｯｸﾘｽﾄ記入表2</vt:lpstr>
      <vt:lpstr>ﾁｪｯｸﾘｽﾄ記入表3</vt:lpstr>
      <vt:lpstr>表1-①</vt:lpstr>
      <vt:lpstr>表1-②</vt:lpstr>
      <vt:lpstr>表2</vt:lpstr>
      <vt:lpstr>表3</vt:lpstr>
      <vt:lpstr>表4</vt:lpstr>
      <vt:lpstr>表5</vt:lpstr>
      <vt:lpstr>表6</vt:lpstr>
      <vt:lpstr>表7</vt:lpstr>
      <vt:lpstr>ﾁｪｯｸﾘｽﾄ記入表1!Print_Area</vt:lpstr>
      <vt:lpstr>ﾁｪｯｸﾘｽﾄ記入表2!Print_Area</vt:lpstr>
      <vt:lpstr>ﾁｪｯｸﾘｽﾄ記入表3!Print_Area</vt:lpstr>
      <vt:lpstr>'表1-①'!Print_Area</vt:lpstr>
      <vt:lpstr>'表1-②'!Print_Area</vt:lpstr>
      <vt:lpstr>表2!Print_Area</vt:lpstr>
      <vt:lpstr>表3!Print_Area</vt:lpstr>
      <vt:lpstr>表4!Print_Area</vt:lpstr>
      <vt:lpstr>表5!Print_Area</vt:lpstr>
      <vt:lpstr>表6!Print_Area</vt:lpstr>
      <vt:lpstr>表7!Print_Area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交通エコロジー・モビリティ財団</dc:creator>
  <cp:lastModifiedBy>池田 和弘</cp:lastModifiedBy>
  <cp:lastPrinted>2026-03-11T04:13:27Z</cp:lastPrinted>
  <dcterms:created xsi:type="dcterms:W3CDTF">2003-07-12T02:07:55Z</dcterms:created>
  <dcterms:modified xsi:type="dcterms:W3CDTF">2026-04-06T04:15:23Z</dcterms:modified>
</cp:coreProperties>
</file>